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1"/>
  </bookViews>
  <sheets>
    <sheet name="bsc nursing" sheetId="1" r:id="rId1"/>
    <sheet name="Msc nursing" sheetId="2" r:id="rId2"/>
  </sheets>
  <externalReferences>
    <externalReference r:id="rId5"/>
  </externalReferences>
  <definedNames>
    <definedName name="_xlnm.Print_Area" localSheetId="0">'bsc nursing'!$A$1:$E$95</definedName>
  </definedNames>
  <calcPr fullCalcOnLoad="1"/>
</workbook>
</file>

<file path=xl/sharedStrings.xml><?xml version="1.0" encoding="utf-8"?>
<sst xmlns="http://schemas.openxmlformats.org/spreadsheetml/2006/main" count="135" uniqueCount="96">
  <si>
    <t>Sl.No.</t>
  </si>
  <si>
    <t>Name of the Institution</t>
  </si>
  <si>
    <t>Narayana Hrudayalaya College of Nursing, Bangalore</t>
  </si>
  <si>
    <t>Oriental College of Nursing, Bangalore</t>
  </si>
  <si>
    <t>Unity Academy of Education College of Nursing, Mangalore</t>
  </si>
  <si>
    <t>Rathna College of Nursing, Hassan</t>
  </si>
  <si>
    <t>Nitte Usha Institute of Nursing Sciences, Mangalore</t>
  </si>
  <si>
    <t>Sneha College of Nursing, Bangalore</t>
  </si>
  <si>
    <t>Rajeev Education Trust, Hasan.</t>
  </si>
  <si>
    <t>AECS Maruthi College of Nursing, B'lore</t>
  </si>
  <si>
    <t>Adichunchanagiri college of Nursing, Mandya</t>
  </si>
  <si>
    <t>Sharabeswara College Of Nursing, Bellary.</t>
  </si>
  <si>
    <t>M.S. Ramaiah Institute of Nursing Education &amp; Research, Bangalore</t>
  </si>
  <si>
    <t>Sri Siddhartha College of Nursing , Tumkur</t>
  </si>
  <si>
    <t>City College of Nursing,  Mangalore</t>
  </si>
  <si>
    <t>Shridevi College of Nursiing, Tumkur</t>
  </si>
  <si>
    <t>Sagar Gangotri College of Nursing, Sagar</t>
  </si>
  <si>
    <t>Farana Educational Trust, Bangalore</t>
  </si>
  <si>
    <t>St.Philomena's College of Nursing, Bangalore</t>
  </si>
  <si>
    <t>Arun College of Nursing, Tumkur</t>
  </si>
  <si>
    <t>AECS Pavan College of Nursing, Kolar</t>
  </si>
  <si>
    <t>Dayananda Sagar College of Nursing</t>
  </si>
  <si>
    <t>Srinivasa Instituion of Nursing</t>
  </si>
  <si>
    <t>Sri Ramana Maharshi College of Nursing, Tumkur.</t>
  </si>
  <si>
    <t>Dr. Syamala Reddy College of Nursing</t>
  </si>
  <si>
    <t>Tulja Bhavani College of Nursing,Bijapura</t>
  </si>
  <si>
    <t>H.K.E. Society s College Of Nursing, Gulbarga</t>
  </si>
  <si>
    <t>Mallige Instutute of Nursing, Bangalore</t>
  </si>
  <si>
    <t>Sri Venkateshwara College Of Nursing</t>
  </si>
  <si>
    <t>College of Nursing ,ST.Marths Hospital, Bangalore</t>
  </si>
  <si>
    <t>Kala-Niketan College of Nursing , Bangalore.</t>
  </si>
  <si>
    <t>Akshaya College of Nursing, Tumkur</t>
  </si>
  <si>
    <t>Bhagwan Mahaveer Jain College of Nursing, Bangalore</t>
  </si>
  <si>
    <t>Miranda College of Nursing, Bangalore.</t>
  </si>
  <si>
    <t>Unity College of Nursing,Chitradurga</t>
  </si>
  <si>
    <t>JSS College of Nursing, Mysore</t>
  </si>
  <si>
    <t>St. Mary's College of Nursing, Bangalore</t>
  </si>
  <si>
    <t>K.M.J College of Nursing , B'lore</t>
  </si>
  <si>
    <t>Sahyadri Institute of Health Sciences, Mangalore.</t>
  </si>
  <si>
    <t>Laxmi Memorial College of Nursing, Mangalore</t>
  </si>
  <si>
    <t>Krupanidhi College of Nursing, Bangalore</t>
  </si>
  <si>
    <t>Keerthi College of Nursing, Gulbarga</t>
  </si>
  <si>
    <t>CNK College of Nursing, Bangalore</t>
  </si>
  <si>
    <t>Ambika College of Nursing, Bangalore</t>
  </si>
  <si>
    <t>Holdworth Memorial College of Nursing</t>
  </si>
  <si>
    <t>Bapuji College of Nursing, Davangere</t>
  </si>
  <si>
    <t>Father Muller College of Nursing, Mangalore</t>
  </si>
  <si>
    <t>Padmashree College Of Nursing</t>
  </si>
  <si>
    <t>T.John College Of Nursing</t>
  </si>
  <si>
    <t>Sree Krishna college of Nursing</t>
  </si>
  <si>
    <t>Alva's College of Nursing</t>
  </si>
  <si>
    <t>Nightingale College of Nursing, B'lore,</t>
  </si>
  <si>
    <t>B.L.D.E.A' s Shri B.M.Patil College of Nursing, Bijapur</t>
  </si>
  <si>
    <t>Vivekananda College of Nursing, Chitradurga</t>
  </si>
  <si>
    <t>Sarvodaya College of Nursing, Bangalore</t>
  </si>
  <si>
    <t xml:space="preserve">Koshys College of Nursing, Bangalore </t>
  </si>
  <si>
    <t>R.V. College of Nursing, Bangalore</t>
  </si>
  <si>
    <t>Al- Qamar College of Nursing, Gulbarga</t>
  </si>
  <si>
    <t>Dr.M.V.Shetty Institute of Health Sciences, Mangalore</t>
  </si>
  <si>
    <t>Mythri college of Nursing</t>
  </si>
  <si>
    <t>Indira College of Nursing, Bangalore</t>
  </si>
  <si>
    <t>Kempegowda Institute of Nursing, Bangalore</t>
  </si>
  <si>
    <t>Vagdevi College of Nursing, Bangalore</t>
  </si>
  <si>
    <t>Karnataka Education Trust, Mangalore</t>
  </si>
  <si>
    <t>Vishwa Sai College of Nursing, Bangalore</t>
  </si>
  <si>
    <t>K.L.E. Society's Institute of Nursing Sciences, Hubli</t>
  </si>
  <si>
    <t>Shree Devi College of Nursing, Mangalore</t>
  </si>
  <si>
    <t>Bharthi College of Nursing, Tumkur</t>
  </si>
  <si>
    <t>2004-05</t>
  </si>
  <si>
    <t>2005-06</t>
  </si>
  <si>
    <t>2006-07</t>
  </si>
  <si>
    <t>Sri Devraj Urs College of Nursing , Kolar</t>
  </si>
  <si>
    <t>K.L.E. Society  Institute  Of Nursing, Belgaum</t>
  </si>
  <si>
    <t>AL-Ameen Fathima College  Of Nursing,Bijapur.</t>
  </si>
  <si>
    <t>N.D.R.K. College of Nursing,</t>
  </si>
  <si>
    <t>Fee for students admitted during the year</t>
  </si>
  <si>
    <t>CMR College of Nursing, Bangalore</t>
  </si>
  <si>
    <t>SEA College of Nursing, Bangalore</t>
  </si>
  <si>
    <t xml:space="preserve">FEE FIXED BY THE FEE FIXATION COMMITTEE IN RESPECT OF NUSING COLLEGES </t>
  </si>
  <si>
    <t>FOR THE YEAR 2004-05,2005-06 &amp; 2006-07</t>
  </si>
  <si>
    <t>Fees for B.Sc. Nursing</t>
  </si>
  <si>
    <t>SOBHA NAMBISAN</t>
  </si>
  <si>
    <t>MEMBER SECRETARY</t>
  </si>
  <si>
    <t>FEE FIXATION COMMITTEE</t>
  </si>
  <si>
    <t xml:space="preserve">M.Sc. Nursing </t>
  </si>
  <si>
    <t>Sl No.</t>
  </si>
  <si>
    <t>Name of the institution</t>
  </si>
  <si>
    <t xml:space="preserve">No. of Students for MSc </t>
  </si>
  <si>
    <t>Fees for  Bsc</t>
  </si>
  <si>
    <t>Fees for MSc</t>
  </si>
  <si>
    <t>Fees  to be paid by students addmitted during the year</t>
  </si>
  <si>
    <t>N.D.R.K. College Of Nursing</t>
  </si>
  <si>
    <t>K.L.E. Society  Institute Of Nursing, Belgaum</t>
  </si>
  <si>
    <t>No. of Students for PC BSc</t>
  </si>
  <si>
    <t>Fees for PC BSc</t>
  </si>
  <si>
    <t>PCB Nursing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</si>
</sst>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.00;[Red]0.00"/>
    <numFmt numFmtId="166" formatCode="_(* #,##0_);_(* \(#,##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/>
    </xf>
    <xf numFmtId="166" fontId="3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166" fontId="3" fillId="0" borderId="5" xfId="15" applyNumberFormat="1" applyFont="1" applyBorder="1" applyAlignment="1">
      <alignment/>
    </xf>
    <xf numFmtId="166" fontId="0" fillId="0" borderId="0" xfId="15" applyNumberFormat="1" applyBorder="1" applyAlignment="1">
      <alignment/>
    </xf>
    <xf numFmtId="0" fontId="0" fillId="0" borderId="1" xfId="0" applyBorder="1" applyAlignment="1">
      <alignment/>
    </xf>
    <xf numFmtId="166" fontId="3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6" fontId="3" fillId="0" borderId="1" xfId="15" applyNumberFormat="1" applyFont="1" applyBorder="1" applyAlignment="1">
      <alignment/>
    </xf>
    <xf numFmtId="0" fontId="8" fillId="0" borderId="1" xfId="0" applyFont="1" applyFill="1" applyBorder="1" applyAlignment="1">
      <alignment/>
    </xf>
    <xf numFmtId="166" fontId="0" fillId="0" borderId="0" xfId="15" applyNumberFormat="1" applyAlignment="1">
      <alignment/>
    </xf>
    <xf numFmtId="166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4" xfId="0" applyBorder="1" applyAlignment="1">
      <alignment/>
    </xf>
    <xf numFmtId="166" fontId="3" fillId="0" borderId="4" xfId="0" applyNumberFormat="1" applyFont="1" applyBorder="1" applyAlignment="1">
      <alignment/>
    </xf>
    <xf numFmtId="0" fontId="8" fillId="0" borderId="4" xfId="0" applyFont="1" applyFill="1" applyBorder="1" applyAlignment="1">
      <alignment/>
    </xf>
    <xf numFmtId="166" fontId="3" fillId="0" borderId="4" xfId="15" applyNumberFormat="1" applyFont="1" applyBorder="1" applyAlignment="1">
      <alignment/>
    </xf>
    <xf numFmtId="0" fontId="8" fillId="0" borderId="1" xfId="15" applyNumberFormat="1" applyFont="1" applyFill="1" applyBorder="1" applyAlignment="1">
      <alignment/>
    </xf>
    <xf numFmtId="0" fontId="8" fillId="0" borderId="1" xfId="15" applyNumberFormat="1" applyFont="1" applyBorder="1" applyAlignment="1">
      <alignment/>
    </xf>
    <xf numFmtId="166" fontId="7" fillId="0" borderId="9" xfId="15" applyNumberFormat="1" applyFont="1" applyBorder="1" applyAlignment="1">
      <alignment horizontal="center" vertical="center"/>
    </xf>
    <xf numFmtId="166" fontId="0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6" fontId="7" fillId="0" borderId="21" xfId="15" applyNumberFormat="1" applyFont="1" applyBorder="1" applyAlignment="1">
      <alignment horizontal="center" vertical="center" wrapText="1"/>
    </xf>
    <xf numFmtId="166" fontId="7" fillId="0" borderId="22" xfId="15" applyNumberFormat="1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8" xfId="15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6" fontId="7" fillId="0" borderId="2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\Temporary%20Directory%202%20for%20Nursing&amp;BPH.zip\Nursing&amp;BPH\Nursing&amp;BPH\Nursing&amp;BPH\Nursing%20-21dec04\summary-nursing%2020.12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V COLLG"/>
      <sheetName val="SUMMARY"/>
      <sheetName val="M.Sc. Nursing "/>
      <sheetName val="Statutory Fee-norms"/>
      <sheetName val="avg fees ( prv 3years)"/>
      <sheetName val="fee for MSc"/>
      <sheetName val="Notes"/>
      <sheetName val="analysis"/>
    </sheetNames>
    <sheetDataSet>
      <sheetData sheetId="1">
        <row r="5">
          <cell r="A5">
            <v>1</v>
          </cell>
          <cell r="B5" t="str">
            <v>Narayana Hrudayalaya College of Nursing, Bangalore</v>
          </cell>
          <cell r="C5">
            <v>2003</v>
          </cell>
          <cell r="D5">
            <v>160</v>
          </cell>
          <cell r="E5">
            <v>14069</v>
          </cell>
          <cell r="F5">
            <v>3000</v>
          </cell>
          <cell r="G5">
            <v>0</v>
          </cell>
          <cell r="H5">
            <v>17069</v>
          </cell>
          <cell r="I5">
            <v>160</v>
          </cell>
          <cell r="J5">
            <v>17069</v>
          </cell>
          <cell r="K5">
            <v>2560.35</v>
          </cell>
          <cell r="L5">
            <v>19629.35</v>
          </cell>
          <cell r="M5">
            <v>2593.75</v>
          </cell>
          <cell r="N5">
            <v>22223.1</v>
          </cell>
          <cell r="O5">
            <v>70000</v>
          </cell>
          <cell r="P5">
            <v>99500</v>
          </cell>
          <cell r="Q5">
            <v>22200</v>
          </cell>
          <cell r="R5">
            <v>23500</v>
          </cell>
          <cell r="S5">
            <v>24900</v>
          </cell>
        </row>
        <row r="6">
          <cell r="A6">
            <v>2</v>
          </cell>
          <cell r="B6" t="str">
            <v>Oriental College of Nursing, Bangalore</v>
          </cell>
          <cell r="C6">
            <v>2002</v>
          </cell>
          <cell r="D6">
            <v>240</v>
          </cell>
          <cell r="E6">
            <v>10175.85</v>
          </cell>
          <cell r="F6">
            <v>3586.708333333333</v>
          </cell>
          <cell r="G6">
            <v>706.25</v>
          </cell>
          <cell r="H6">
            <v>14468.808333333334</v>
          </cell>
          <cell r="I6">
            <v>240</v>
          </cell>
          <cell r="J6">
            <v>14468.808333333334</v>
          </cell>
          <cell r="K6">
            <v>2170.32125</v>
          </cell>
          <cell r="L6">
            <v>16639.129583333335</v>
          </cell>
          <cell r="M6">
            <v>2458.3333333333335</v>
          </cell>
          <cell r="N6">
            <v>19097.462916666667</v>
          </cell>
          <cell r="O6">
            <v>36618.181818181816</v>
          </cell>
          <cell r="P6">
            <v>103150</v>
          </cell>
          <cell r="Q6">
            <v>19100</v>
          </cell>
          <cell r="R6">
            <v>20200</v>
          </cell>
          <cell r="S6">
            <v>21400</v>
          </cell>
        </row>
        <row r="7">
          <cell r="A7">
            <v>3</v>
          </cell>
          <cell r="B7" t="str">
            <v>Unity Academy of Education College of Nursing, Mangalore</v>
          </cell>
          <cell r="C7">
            <v>1999</v>
          </cell>
          <cell r="D7">
            <v>160</v>
          </cell>
          <cell r="E7">
            <v>16310.75</v>
          </cell>
          <cell r="F7">
            <v>4074</v>
          </cell>
          <cell r="G7">
            <v>625.725</v>
          </cell>
          <cell r="H7">
            <v>21010.475</v>
          </cell>
          <cell r="I7">
            <v>160</v>
          </cell>
          <cell r="J7">
            <v>21010.475</v>
          </cell>
          <cell r="K7">
            <v>3151.5712499999995</v>
          </cell>
          <cell r="L7">
            <v>24162.04625</v>
          </cell>
          <cell r="M7">
            <v>2593.75</v>
          </cell>
          <cell r="N7">
            <v>26755.79625</v>
          </cell>
          <cell r="O7">
            <v>38772.23974763407</v>
          </cell>
          <cell r="P7">
            <v>93500</v>
          </cell>
          <cell r="Q7">
            <v>26800</v>
          </cell>
          <cell r="R7">
            <v>28400</v>
          </cell>
          <cell r="S7">
            <v>30100</v>
          </cell>
        </row>
        <row r="8">
          <cell r="A8">
            <v>4</v>
          </cell>
          <cell r="B8" t="str">
            <v>Rathna College of Nursing, Hassan</v>
          </cell>
          <cell r="C8">
            <v>2003</v>
          </cell>
          <cell r="D8">
            <v>160</v>
          </cell>
          <cell r="E8">
            <v>10062.5</v>
          </cell>
          <cell r="F8">
            <v>3527.625</v>
          </cell>
          <cell r="G8">
            <v>859.375</v>
          </cell>
          <cell r="H8">
            <v>14449.5</v>
          </cell>
          <cell r="I8">
            <v>160</v>
          </cell>
          <cell r="J8">
            <v>14449.5</v>
          </cell>
          <cell r="K8">
            <v>2167.4249999999997</v>
          </cell>
          <cell r="L8">
            <v>16616.925</v>
          </cell>
          <cell r="M8">
            <v>2593.75</v>
          </cell>
          <cell r="N8">
            <v>19210.675</v>
          </cell>
          <cell r="O8">
            <v>34900</v>
          </cell>
          <cell r="P8">
            <v>106750</v>
          </cell>
          <cell r="Q8">
            <v>19200</v>
          </cell>
          <cell r="R8">
            <v>20400</v>
          </cell>
          <cell r="S8">
            <v>21600</v>
          </cell>
        </row>
        <row r="9">
          <cell r="A9">
            <v>5</v>
          </cell>
          <cell r="B9" t="str">
            <v>Nitte Usha Institute of Nursing Sciences, Mangalore</v>
          </cell>
          <cell r="C9">
            <v>1992</v>
          </cell>
          <cell r="D9">
            <v>200</v>
          </cell>
          <cell r="E9">
            <v>23762</v>
          </cell>
          <cell r="F9">
            <v>4074</v>
          </cell>
          <cell r="G9">
            <v>1372.1875</v>
          </cell>
          <cell r="H9">
            <v>29208.1875</v>
          </cell>
          <cell r="I9">
            <v>280</v>
          </cell>
          <cell r="J9">
            <v>20862.991071428572</v>
          </cell>
          <cell r="K9">
            <v>3129.448660714286</v>
          </cell>
          <cell r="L9">
            <v>23992.43973214286</v>
          </cell>
          <cell r="M9">
            <v>2458.3333333333335</v>
          </cell>
          <cell r="N9">
            <v>26450.77306547619</v>
          </cell>
          <cell r="O9">
            <v>35831.60083160083</v>
          </cell>
          <cell r="P9">
            <v>73000</v>
          </cell>
          <cell r="Q9">
            <v>26500</v>
          </cell>
          <cell r="R9">
            <v>28100</v>
          </cell>
          <cell r="S9">
            <v>29800</v>
          </cell>
        </row>
        <row r="10">
          <cell r="A10">
            <v>6</v>
          </cell>
          <cell r="B10" t="str">
            <v>Sneha College of Nursing, Bangalore</v>
          </cell>
          <cell r="C10">
            <v>2002</v>
          </cell>
          <cell r="D10">
            <v>320</v>
          </cell>
          <cell r="E10">
            <v>6250</v>
          </cell>
          <cell r="F10">
            <v>3000</v>
          </cell>
          <cell r="G10">
            <v>706.76109375</v>
          </cell>
          <cell r="H10">
            <v>9956.76109375</v>
          </cell>
          <cell r="I10">
            <v>320</v>
          </cell>
          <cell r="J10">
            <v>9956.76109375</v>
          </cell>
          <cell r="K10">
            <v>1493.5141640625</v>
          </cell>
          <cell r="L10">
            <v>11450.2752578125</v>
          </cell>
          <cell r="M10">
            <v>2390.625</v>
          </cell>
          <cell r="N10">
            <v>13840.9002578125</v>
          </cell>
          <cell r="O10">
            <v>50964.46700507614</v>
          </cell>
          <cell r="P10">
            <v>94500</v>
          </cell>
          <cell r="Q10">
            <v>13800</v>
          </cell>
          <cell r="R10">
            <v>14600</v>
          </cell>
          <cell r="S10">
            <v>15500</v>
          </cell>
        </row>
        <row r="11">
          <cell r="A11">
            <v>7</v>
          </cell>
          <cell r="B11" t="str">
            <v>Rajeev Education Trust, Hasan.</v>
          </cell>
          <cell r="C11">
            <v>2001</v>
          </cell>
          <cell r="D11">
            <v>320</v>
          </cell>
          <cell r="E11">
            <v>10303.125</v>
          </cell>
          <cell r="F11">
            <v>3000</v>
          </cell>
          <cell r="G11">
            <v>1081.6859375</v>
          </cell>
          <cell r="H11">
            <v>14384.8109375</v>
          </cell>
          <cell r="I11">
            <v>320</v>
          </cell>
          <cell r="J11">
            <v>14384.810937500002</v>
          </cell>
          <cell r="K11">
            <v>2157.7216406250004</v>
          </cell>
          <cell r="L11">
            <v>16542.532578125003</v>
          </cell>
          <cell r="M11">
            <v>2390.625</v>
          </cell>
          <cell r="N11">
            <v>18933.157578125003</v>
          </cell>
          <cell r="O11">
            <v>34088.88888888889</v>
          </cell>
          <cell r="P11">
            <v>106750</v>
          </cell>
          <cell r="Q11">
            <v>18900</v>
          </cell>
          <cell r="R11">
            <v>20000</v>
          </cell>
          <cell r="S11">
            <v>21200</v>
          </cell>
        </row>
        <row r="12">
          <cell r="A12">
            <v>8</v>
          </cell>
          <cell r="B12" t="str">
            <v>AECS Maruthi College of Nursing, B'lore</v>
          </cell>
          <cell r="C12">
            <v>2002</v>
          </cell>
          <cell r="D12">
            <v>320</v>
          </cell>
          <cell r="E12">
            <v>16763.2125</v>
          </cell>
          <cell r="F12">
            <v>3518.65625</v>
          </cell>
          <cell r="G12">
            <v>846</v>
          </cell>
          <cell r="H12">
            <v>21127.86875</v>
          </cell>
          <cell r="I12">
            <v>320</v>
          </cell>
          <cell r="J12">
            <v>21127.86875</v>
          </cell>
          <cell r="K12">
            <v>3169.1803125</v>
          </cell>
          <cell r="L12">
            <v>24297.049062500002</v>
          </cell>
          <cell r="M12">
            <v>2390.625</v>
          </cell>
          <cell r="N12">
            <v>26687.674062500002</v>
          </cell>
          <cell r="O12">
            <v>27492.97520661157</v>
          </cell>
          <cell r="P12">
            <v>86500</v>
          </cell>
          <cell r="Q12">
            <v>26700</v>
          </cell>
          <cell r="R12">
            <v>28300</v>
          </cell>
          <cell r="S12">
            <v>30000</v>
          </cell>
        </row>
        <row r="13">
          <cell r="A13">
            <v>9</v>
          </cell>
          <cell r="B13" t="str">
            <v>Adichunchanagiri college of Nursing, Mandya</v>
          </cell>
          <cell r="C13">
            <v>1995</v>
          </cell>
          <cell r="D13">
            <v>160</v>
          </cell>
          <cell r="E13">
            <v>18065.1875</v>
          </cell>
          <cell r="F13">
            <v>4074</v>
          </cell>
          <cell r="G13">
            <v>729.22375</v>
          </cell>
          <cell r="H13">
            <v>22868.41125</v>
          </cell>
          <cell r="I13">
            <v>160</v>
          </cell>
          <cell r="J13">
            <v>22868.411249999997</v>
          </cell>
          <cell r="K13">
            <v>3430.2616874999994</v>
          </cell>
          <cell r="L13">
            <v>26298.672937499996</v>
          </cell>
          <cell r="M13">
            <v>2593.75</v>
          </cell>
          <cell r="N13">
            <v>28892.422937499996</v>
          </cell>
          <cell r="O13">
            <v>22652.728237791933</v>
          </cell>
          <cell r="P13">
            <v>66165</v>
          </cell>
          <cell r="Q13">
            <v>28900</v>
          </cell>
          <cell r="R13">
            <v>30600</v>
          </cell>
          <cell r="S13">
            <v>32400</v>
          </cell>
        </row>
        <row r="14">
          <cell r="A14">
            <v>10</v>
          </cell>
          <cell r="B14" t="str">
            <v>Sharabeswara College Of Nursing, Bellary.</v>
          </cell>
          <cell r="C14">
            <v>1996</v>
          </cell>
          <cell r="D14">
            <v>240</v>
          </cell>
          <cell r="E14">
            <v>12500</v>
          </cell>
          <cell r="F14">
            <v>3000</v>
          </cell>
          <cell r="G14">
            <v>359.375</v>
          </cell>
          <cell r="H14">
            <v>15859.375</v>
          </cell>
          <cell r="I14">
            <v>240</v>
          </cell>
          <cell r="J14">
            <v>15859.375000000002</v>
          </cell>
          <cell r="K14">
            <v>2378.90625</v>
          </cell>
          <cell r="L14">
            <v>18238.28125</v>
          </cell>
          <cell r="M14">
            <v>2458.3333333333335</v>
          </cell>
          <cell r="N14">
            <v>20696.614583333332</v>
          </cell>
          <cell r="O14">
            <v>36607.24137931035</v>
          </cell>
          <cell r="P14">
            <v>69850</v>
          </cell>
          <cell r="Q14">
            <v>20700</v>
          </cell>
          <cell r="R14">
            <v>21900</v>
          </cell>
          <cell r="S14">
            <v>23200</v>
          </cell>
        </row>
        <row r="15">
          <cell r="A15">
            <v>11</v>
          </cell>
          <cell r="B15" t="str">
            <v>M.S. Ramaiah Institute of Nursing Education &amp; Research, Bangalore</v>
          </cell>
          <cell r="C15">
            <v>1987</v>
          </cell>
          <cell r="D15">
            <v>240</v>
          </cell>
          <cell r="E15">
            <v>16110.233333333335</v>
          </cell>
          <cell r="F15">
            <v>7560.777777777777</v>
          </cell>
          <cell r="G15">
            <v>899.6233333333333</v>
          </cell>
          <cell r="H15">
            <v>24570.634444444444</v>
          </cell>
          <cell r="I15">
            <v>358</v>
          </cell>
          <cell r="J15">
            <v>16471.93370577281</v>
          </cell>
          <cell r="K15">
            <v>2470.7900558659217</v>
          </cell>
          <cell r="L15">
            <v>18942.723761638732</v>
          </cell>
          <cell r="M15">
            <v>2458.3333333333335</v>
          </cell>
          <cell r="N15">
            <v>21401.057094972064</v>
          </cell>
          <cell r="O15">
            <v>35000</v>
          </cell>
          <cell r="P15">
            <v>38600</v>
          </cell>
          <cell r="Q15">
            <v>21400</v>
          </cell>
          <cell r="R15">
            <v>22700</v>
          </cell>
          <cell r="S15">
            <v>24100</v>
          </cell>
        </row>
        <row r="16">
          <cell r="A16">
            <v>12</v>
          </cell>
          <cell r="B16" t="str">
            <v>Sri Siddhartha College of Nursing , Tumkur</v>
          </cell>
          <cell r="C16">
            <v>2003</v>
          </cell>
          <cell r="D16">
            <v>240</v>
          </cell>
          <cell r="E16">
            <v>10833.003995098039</v>
          </cell>
          <cell r="F16">
            <v>3000</v>
          </cell>
          <cell r="G16">
            <v>0</v>
          </cell>
          <cell r="H16">
            <v>13833.003995098039</v>
          </cell>
          <cell r="I16">
            <v>240</v>
          </cell>
          <cell r="J16">
            <v>13833.003995098039</v>
          </cell>
          <cell r="K16">
            <v>2074.950599264706</v>
          </cell>
          <cell r="L16">
            <v>15907.954594362745</v>
          </cell>
          <cell r="M16">
            <v>2458.3333333333335</v>
          </cell>
          <cell r="N16">
            <v>18366.287927696078</v>
          </cell>
          <cell r="O16">
            <v>40000</v>
          </cell>
          <cell r="P16">
            <v>223000</v>
          </cell>
          <cell r="Q16">
            <v>18400</v>
          </cell>
          <cell r="R16">
            <v>19500</v>
          </cell>
          <cell r="S16">
            <v>20700</v>
          </cell>
        </row>
        <row r="17">
          <cell r="A17">
            <v>13</v>
          </cell>
          <cell r="B17" t="str">
            <v>City College of Nursing,  Mangalore</v>
          </cell>
          <cell r="C17">
            <v>1999</v>
          </cell>
          <cell r="D17">
            <v>320</v>
          </cell>
          <cell r="E17">
            <v>9178.9375</v>
          </cell>
          <cell r="F17">
            <v>3000</v>
          </cell>
          <cell r="G17">
            <v>915.28484375</v>
          </cell>
          <cell r="H17">
            <v>13094.22234375</v>
          </cell>
          <cell r="I17">
            <v>380</v>
          </cell>
          <cell r="J17">
            <v>11026.71355263158</v>
          </cell>
          <cell r="K17">
            <v>1654.007032894737</v>
          </cell>
          <cell r="L17">
            <v>12680.720585526316</v>
          </cell>
          <cell r="M17">
            <v>2390.625</v>
          </cell>
          <cell r="N17">
            <v>15071.345585526316</v>
          </cell>
          <cell r="O17">
            <v>53874.159021406726</v>
          </cell>
          <cell r="P17">
            <v>90000</v>
          </cell>
          <cell r="Q17">
            <v>15100</v>
          </cell>
          <cell r="R17">
            <v>16000</v>
          </cell>
          <cell r="S17">
            <v>17000</v>
          </cell>
        </row>
        <row r="18">
          <cell r="A18">
            <v>14</v>
          </cell>
          <cell r="B18" t="str">
            <v>Shridevi College of Nursiing, Tumkur</v>
          </cell>
          <cell r="C18">
            <v>1998</v>
          </cell>
          <cell r="D18">
            <v>300</v>
          </cell>
          <cell r="E18">
            <v>9787.333333333334</v>
          </cell>
          <cell r="F18">
            <v>6607.422222222222</v>
          </cell>
          <cell r="G18">
            <v>908.75</v>
          </cell>
          <cell r="H18">
            <v>17303.505555555555</v>
          </cell>
          <cell r="I18">
            <v>346</v>
          </cell>
          <cell r="J18">
            <v>15003.039499036608</v>
          </cell>
          <cell r="K18">
            <v>2250.455924855491</v>
          </cell>
          <cell r="L18">
            <v>17253.4954238921</v>
          </cell>
          <cell r="M18">
            <v>2416.6666666666665</v>
          </cell>
          <cell r="N18">
            <v>19670.162090558766</v>
          </cell>
          <cell r="O18" t="str">
            <v> </v>
          </cell>
          <cell r="P18">
            <v>61450</v>
          </cell>
          <cell r="Q18">
            <v>19700</v>
          </cell>
          <cell r="R18">
            <v>20900</v>
          </cell>
          <cell r="S18">
            <v>22200</v>
          </cell>
        </row>
        <row r="19">
          <cell r="A19">
            <v>15</v>
          </cell>
          <cell r="B19" t="str">
            <v>Sagar Gangotri College of Nursing, Sagar</v>
          </cell>
          <cell r="C19">
            <v>2003</v>
          </cell>
          <cell r="D19">
            <v>100</v>
          </cell>
          <cell r="E19">
            <v>11695</v>
          </cell>
          <cell r="F19">
            <v>3000</v>
          </cell>
          <cell r="G19">
            <v>420</v>
          </cell>
          <cell r="H19">
            <v>15115</v>
          </cell>
          <cell r="I19">
            <v>100</v>
          </cell>
          <cell r="J19">
            <v>15115</v>
          </cell>
          <cell r="K19">
            <v>2267.25</v>
          </cell>
          <cell r="L19">
            <v>17382.25</v>
          </cell>
          <cell r="M19">
            <v>2950</v>
          </cell>
          <cell r="N19">
            <v>20332.25</v>
          </cell>
          <cell r="O19">
            <v>35000</v>
          </cell>
          <cell r="P19">
            <v>72180</v>
          </cell>
          <cell r="Q19">
            <v>20300</v>
          </cell>
          <cell r="R19">
            <v>21500</v>
          </cell>
          <cell r="S19">
            <v>22800</v>
          </cell>
        </row>
        <row r="20">
          <cell r="A20">
            <v>16</v>
          </cell>
          <cell r="B20" t="str">
            <v>Farana Educational Trust, Bangalore</v>
          </cell>
          <cell r="C20">
            <v>1999</v>
          </cell>
          <cell r="D20">
            <v>240</v>
          </cell>
          <cell r="E20">
            <v>15900</v>
          </cell>
          <cell r="F20">
            <v>3000</v>
          </cell>
          <cell r="G20">
            <v>0</v>
          </cell>
          <cell r="H20">
            <v>18900</v>
          </cell>
          <cell r="I20">
            <v>240</v>
          </cell>
          <cell r="J20">
            <v>18900</v>
          </cell>
          <cell r="K20">
            <v>2835</v>
          </cell>
          <cell r="L20">
            <v>21735</v>
          </cell>
          <cell r="M20">
            <v>2458.3333333333335</v>
          </cell>
          <cell r="N20">
            <v>24193.333333333332</v>
          </cell>
          <cell r="O20">
            <v>0</v>
          </cell>
          <cell r="P20">
            <v>99300</v>
          </cell>
          <cell r="Q20">
            <v>24200</v>
          </cell>
          <cell r="R20">
            <v>25700</v>
          </cell>
          <cell r="S20">
            <v>27200</v>
          </cell>
        </row>
        <row r="21">
          <cell r="A21">
            <v>17</v>
          </cell>
          <cell r="B21" t="str">
            <v>St.Philomena's College of Nursing, Bangalore</v>
          </cell>
          <cell r="C21">
            <v>2000</v>
          </cell>
          <cell r="D21">
            <v>120</v>
          </cell>
          <cell r="E21">
            <v>15702.5</v>
          </cell>
          <cell r="F21">
            <v>3000</v>
          </cell>
          <cell r="G21">
            <v>0</v>
          </cell>
          <cell r="H21">
            <v>18702.5</v>
          </cell>
          <cell r="I21">
            <v>120</v>
          </cell>
          <cell r="J21">
            <v>18702.5</v>
          </cell>
          <cell r="K21">
            <v>2805.375</v>
          </cell>
          <cell r="L21">
            <v>21507.875</v>
          </cell>
          <cell r="M21">
            <v>2791.666666666667</v>
          </cell>
          <cell r="N21">
            <v>24299.541666666668</v>
          </cell>
          <cell r="O21">
            <v>35000</v>
          </cell>
          <cell r="P21">
            <v>46750</v>
          </cell>
          <cell r="Q21">
            <v>24300</v>
          </cell>
          <cell r="R21">
            <v>25800</v>
          </cell>
          <cell r="S21">
            <v>27300</v>
          </cell>
        </row>
        <row r="22">
          <cell r="A22">
            <v>18</v>
          </cell>
          <cell r="B22" t="str">
            <v>Arun College of Nursing, Tumkur</v>
          </cell>
          <cell r="C22">
            <v>2001</v>
          </cell>
          <cell r="D22">
            <v>240</v>
          </cell>
          <cell r="E22">
            <v>6900</v>
          </cell>
          <cell r="F22">
            <v>4130.833333333334</v>
          </cell>
          <cell r="G22">
            <v>2177.0833333333335</v>
          </cell>
          <cell r="H22">
            <v>13207.916666666668</v>
          </cell>
          <cell r="I22">
            <v>240</v>
          </cell>
          <cell r="J22">
            <v>13207.916666666668</v>
          </cell>
          <cell r="K22">
            <v>1981.1875</v>
          </cell>
          <cell r="L22">
            <v>15189.104166666668</v>
          </cell>
          <cell r="M22">
            <v>2458.3333333333335</v>
          </cell>
          <cell r="N22">
            <v>17647.4375</v>
          </cell>
          <cell r="O22">
            <v>43350</v>
          </cell>
          <cell r="P22">
            <v>79600</v>
          </cell>
          <cell r="Q22">
            <v>17600</v>
          </cell>
          <cell r="R22">
            <v>18700</v>
          </cell>
          <cell r="S22">
            <v>19800</v>
          </cell>
        </row>
        <row r="23">
          <cell r="A23">
            <v>19</v>
          </cell>
          <cell r="B23" t="str">
            <v>AECS Pavan College of Nursing, Kolar</v>
          </cell>
          <cell r="C23">
            <v>1993</v>
          </cell>
          <cell r="D23">
            <v>320</v>
          </cell>
          <cell r="E23">
            <v>18417.5</v>
          </cell>
          <cell r="F23">
            <v>3609.222916666667</v>
          </cell>
          <cell r="G23">
            <v>741.51328125</v>
          </cell>
          <cell r="H23">
            <v>22768.236197916667</v>
          </cell>
          <cell r="I23">
            <v>320</v>
          </cell>
          <cell r="J23">
            <v>22768.236197916667</v>
          </cell>
          <cell r="K23">
            <v>3415.2354296875</v>
          </cell>
          <cell r="L23">
            <v>26183.471627604165</v>
          </cell>
          <cell r="M23">
            <v>2390.625</v>
          </cell>
          <cell r="N23">
            <v>28574.096627604165</v>
          </cell>
          <cell r="O23">
            <v>35663.85135135135</v>
          </cell>
          <cell r="P23">
            <v>75000</v>
          </cell>
          <cell r="Q23">
            <v>28600</v>
          </cell>
          <cell r="R23">
            <v>30300</v>
          </cell>
          <cell r="S23">
            <v>32100</v>
          </cell>
        </row>
        <row r="24">
          <cell r="A24">
            <v>20</v>
          </cell>
          <cell r="B24" t="str">
            <v>Dayananda Sagar College of Nursing</v>
          </cell>
          <cell r="C24">
            <v>2002</v>
          </cell>
          <cell r="D24">
            <v>160</v>
          </cell>
          <cell r="E24">
            <v>16406.25</v>
          </cell>
          <cell r="F24">
            <v>4889.0625</v>
          </cell>
          <cell r="G24">
            <v>2639.375</v>
          </cell>
          <cell r="H24">
            <v>23934.6875</v>
          </cell>
          <cell r="I24">
            <v>160</v>
          </cell>
          <cell r="J24">
            <v>23934.6875</v>
          </cell>
          <cell r="K24">
            <v>3590.203125</v>
          </cell>
          <cell r="L24">
            <v>27524.890625</v>
          </cell>
          <cell r="M24">
            <v>2593.75</v>
          </cell>
          <cell r="N24">
            <v>30118.640625</v>
          </cell>
          <cell r="O24">
            <v>46000</v>
          </cell>
          <cell r="P24">
            <v>79650</v>
          </cell>
          <cell r="Q24">
            <v>30100</v>
          </cell>
          <cell r="R24">
            <v>31900</v>
          </cell>
          <cell r="S24">
            <v>33800</v>
          </cell>
        </row>
        <row r="25">
          <cell r="A25">
            <v>21</v>
          </cell>
          <cell r="B25" t="str">
            <v>N.D.R.K. COLLEGE OF NURSING</v>
          </cell>
          <cell r="C25">
            <v>1996</v>
          </cell>
          <cell r="D25">
            <v>320</v>
          </cell>
          <cell r="E25">
            <v>19734.375</v>
          </cell>
          <cell r="F25">
            <v>3677.791666666667</v>
          </cell>
          <cell r="G25">
            <v>182.1325</v>
          </cell>
          <cell r="H25">
            <v>23594.299166666668</v>
          </cell>
          <cell r="I25">
            <v>450</v>
          </cell>
          <cell r="J25">
            <v>16778.168296296295</v>
          </cell>
          <cell r="K25">
            <v>2516.7252444444443</v>
          </cell>
          <cell r="L25">
            <v>19294.89354074074</v>
          </cell>
          <cell r="M25">
            <v>2390.625</v>
          </cell>
          <cell r="N25">
            <v>21685.51854074074</v>
          </cell>
          <cell r="O25">
            <v>28051.162790697676</v>
          </cell>
          <cell r="P25">
            <v>75550</v>
          </cell>
          <cell r="Q25">
            <v>21700</v>
          </cell>
          <cell r="R25">
            <v>23000</v>
          </cell>
          <cell r="S25">
            <v>24400</v>
          </cell>
        </row>
        <row r="26">
          <cell r="A26">
            <v>22</v>
          </cell>
          <cell r="B26" t="str">
            <v>Srinivasa Instituion of Nursing</v>
          </cell>
          <cell r="C26">
            <v>2002</v>
          </cell>
          <cell r="D26">
            <v>240</v>
          </cell>
          <cell r="E26">
            <v>10833.003995098039</v>
          </cell>
          <cell r="F26">
            <v>3000</v>
          </cell>
          <cell r="G26">
            <v>3437.5</v>
          </cell>
          <cell r="H26">
            <v>17270.50399509804</v>
          </cell>
          <cell r="I26">
            <v>240</v>
          </cell>
          <cell r="J26">
            <v>17270.50399509804</v>
          </cell>
          <cell r="K26">
            <v>2590.575599264706</v>
          </cell>
          <cell r="L26">
            <v>19861.079594362745</v>
          </cell>
          <cell r="M26">
            <v>2458.3333333333335</v>
          </cell>
          <cell r="N26">
            <v>22319.412927696078</v>
          </cell>
          <cell r="O26">
            <v>0</v>
          </cell>
          <cell r="P26">
            <v>123150</v>
          </cell>
          <cell r="Q26">
            <v>22300</v>
          </cell>
          <cell r="R26">
            <v>23600</v>
          </cell>
          <cell r="S26">
            <v>25000</v>
          </cell>
        </row>
        <row r="27">
          <cell r="A27">
            <v>23</v>
          </cell>
          <cell r="B27" t="str">
            <v>Sri Ramana Maharshi College of Nursing, Tumkur.</v>
          </cell>
          <cell r="C27">
            <v>2003</v>
          </cell>
          <cell r="D27">
            <v>240</v>
          </cell>
          <cell r="E27">
            <v>8329.166666666666</v>
          </cell>
          <cell r="F27">
            <v>3000</v>
          </cell>
          <cell r="G27">
            <v>31.25</v>
          </cell>
          <cell r="H27">
            <v>11360.416666666666</v>
          </cell>
          <cell r="I27">
            <v>240</v>
          </cell>
          <cell r="J27">
            <v>11360.416666666666</v>
          </cell>
          <cell r="K27">
            <v>1704.0624999999998</v>
          </cell>
          <cell r="L27">
            <v>13064.479166666666</v>
          </cell>
          <cell r="M27">
            <v>2458.3333333333335</v>
          </cell>
          <cell r="N27">
            <v>15522.8125</v>
          </cell>
          <cell r="O27">
            <v>0</v>
          </cell>
          <cell r="P27">
            <v>61450</v>
          </cell>
          <cell r="Q27">
            <v>15500</v>
          </cell>
          <cell r="R27">
            <v>16400</v>
          </cell>
          <cell r="S27">
            <v>17400</v>
          </cell>
        </row>
        <row r="28">
          <cell r="A28">
            <v>24</v>
          </cell>
          <cell r="B28" t="str">
            <v>Dr. Syamala Reddy College of Nursing</v>
          </cell>
          <cell r="C28">
            <v>2002</v>
          </cell>
          <cell r="D28">
            <v>160</v>
          </cell>
          <cell r="E28">
            <v>14166.22</v>
          </cell>
          <cell r="F28">
            <v>3000</v>
          </cell>
          <cell r="G28">
            <v>820.1796875</v>
          </cell>
          <cell r="H28">
            <v>17986.3996875</v>
          </cell>
          <cell r="I28">
            <v>160</v>
          </cell>
          <cell r="J28">
            <v>17986.3996875</v>
          </cell>
          <cell r="K28">
            <v>2697.959953125</v>
          </cell>
          <cell r="L28">
            <v>20684.359640625</v>
          </cell>
          <cell r="M28">
            <v>2593.75</v>
          </cell>
          <cell r="N28">
            <v>23278.109640625</v>
          </cell>
          <cell r="O28">
            <v>0</v>
          </cell>
          <cell r="P28">
            <v>96750</v>
          </cell>
          <cell r="Q28">
            <v>23300</v>
          </cell>
          <cell r="R28">
            <v>24700</v>
          </cell>
          <cell r="S28">
            <v>26200</v>
          </cell>
        </row>
        <row r="29">
          <cell r="A29">
            <v>25</v>
          </cell>
          <cell r="B29" t="str">
            <v>Tulja Bhavani College of Nursing,Bijapura</v>
          </cell>
          <cell r="C29">
            <v>2002</v>
          </cell>
          <cell r="D29">
            <v>160</v>
          </cell>
          <cell r="E29">
            <v>11192.71875</v>
          </cell>
          <cell r="F29">
            <v>4952</v>
          </cell>
          <cell r="G29">
            <v>180</v>
          </cell>
          <cell r="H29">
            <v>16324.71875</v>
          </cell>
          <cell r="I29">
            <v>160</v>
          </cell>
          <cell r="J29">
            <v>16324.71875</v>
          </cell>
          <cell r="K29">
            <v>2448.7078125</v>
          </cell>
          <cell r="L29">
            <v>18773.4265625</v>
          </cell>
          <cell r="M29">
            <v>2593.75</v>
          </cell>
          <cell r="N29">
            <v>21367.1765625</v>
          </cell>
          <cell r="O29">
            <v>57944.444444444445</v>
          </cell>
          <cell r="P29">
            <v>59000</v>
          </cell>
          <cell r="Q29">
            <v>21400</v>
          </cell>
          <cell r="R29">
            <v>22700</v>
          </cell>
          <cell r="S29">
            <v>24100</v>
          </cell>
        </row>
        <row r="30">
          <cell r="A30">
            <v>26</v>
          </cell>
          <cell r="B30" t="str">
            <v>AL-AMEEN FATHIMA COLLEGE  OF NURSING,BIJAPUR.</v>
          </cell>
          <cell r="C30">
            <v>2002</v>
          </cell>
          <cell r="D30">
            <v>160</v>
          </cell>
          <cell r="E30">
            <v>14069</v>
          </cell>
          <cell r="F30">
            <v>3000</v>
          </cell>
          <cell r="G30">
            <v>78.75</v>
          </cell>
          <cell r="H30">
            <v>17147.75</v>
          </cell>
          <cell r="I30">
            <v>160</v>
          </cell>
          <cell r="J30">
            <v>17147.75</v>
          </cell>
          <cell r="K30">
            <v>2572.1625</v>
          </cell>
          <cell r="L30">
            <v>19719.9125</v>
          </cell>
          <cell r="M30">
            <v>2593.75</v>
          </cell>
          <cell r="N30">
            <v>22313.6625</v>
          </cell>
          <cell r="O30">
            <v>0</v>
          </cell>
          <cell r="P30">
            <v>50000</v>
          </cell>
          <cell r="Q30">
            <v>22300</v>
          </cell>
          <cell r="R30">
            <v>23600</v>
          </cell>
          <cell r="S30">
            <v>25000</v>
          </cell>
        </row>
        <row r="31">
          <cell r="A31">
            <v>27</v>
          </cell>
          <cell r="B31" t="str">
            <v>H.K.E. Society s College Of Nursing, Gulbarga</v>
          </cell>
          <cell r="C31">
            <v>1991</v>
          </cell>
          <cell r="D31">
            <v>240</v>
          </cell>
          <cell r="E31">
            <v>11713</v>
          </cell>
          <cell r="F31">
            <v>3000</v>
          </cell>
          <cell r="G31">
            <v>568.89875</v>
          </cell>
          <cell r="H31">
            <v>15281.89875</v>
          </cell>
          <cell r="I31">
            <v>240</v>
          </cell>
          <cell r="J31">
            <v>15281.89875</v>
          </cell>
          <cell r="K31">
            <v>2292.2848125</v>
          </cell>
          <cell r="L31">
            <v>17574.183562500002</v>
          </cell>
          <cell r="M31">
            <v>2458.3333333333335</v>
          </cell>
          <cell r="N31">
            <v>20032.516895833334</v>
          </cell>
          <cell r="O31">
            <v>35000</v>
          </cell>
          <cell r="P31">
            <v>50000</v>
          </cell>
          <cell r="Q31">
            <v>20000</v>
          </cell>
          <cell r="R31">
            <v>21200</v>
          </cell>
          <cell r="S31">
            <v>22500</v>
          </cell>
        </row>
        <row r="32">
          <cell r="A32">
            <v>28</v>
          </cell>
          <cell r="B32" t="str">
            <v>Mallige Instutute of Nursing, Bangalore</v>
          </cell>
          <cell r="C32">
            <v>2002</v>
          </cell>
          <cell r="D32">
            <v>200</v>
          </cell>
          <cell r="E32">
            <v>15348</v>
          </cell>
          <cell r="F32">
            <v>3000</v>
          </cell>
          <cell r="G32">
            <v>500</v>
          </cell>
          <cell r="H32">
            <v>18848</v>
          </cell>
          <cell r="I32">
            <v>200</v>
          </cell>
          <cell r="J32">
            <v>18848</v>
          </cell>
          <cell r="K32">
            <v>2827.2</v>
          </cell>
          <cell r="L32">
            <v>21675.2</v>
          </cell>
          <cell r="M32">
            <v>2550</v>
          </cell>
          <cell r="N32">
            <v>24225.2</v>
          </cell>
          <cell r="O32">
            <v>85500</v>
          </cell>
          <cell r="P32">
            <v>103150</v>
          </cell>
          <cell r="Q32">
            <v>24200</v>
          </cell>
          <cell r="R32">
            <v>25700</v>
          </cell>
          <cell r="S32">
            <v>27200</v>
          </cell>
        </row>
        <row r="33">
          <cell r="A33">
            <v>29</v>
          </cell>
          <cell r="B33" t="str">
            <v>Sri Venkateshwara College Of Nursing</v>
          </cell>
          <cell r="C33">
            <v>2003</v>
          </cell>
          <cell r="D33">
            <v>200</v>
          </cell>
          <cell r="E33">
            <v>15348</v>
          </cell>
          <cell r="F33">
            <v>3000</v>
          </cell>
          <cell r="G33">
            <v>0</v>
          </cell>
          <cell r="H33">
            <v>18348</v>
          </cell>
          <cell r="I33">
            <v>200</v>
          </cell>
          <cell r="J33">
            <v>18348</v>
          </cell>
          <cell r="K33">
            <v>2752.2</v>
          </cell>
          <cell r="L33">
            <v>21100.2</v>
          </cell>
          <cell r="M33">
            <v>2550</v>
          </cell>
          <cell r="N33">
            <v>23650.2</v>
          </cell>
          <cell r="O33">
            <v>0</v>
          </cell>
          <cell r="P33">
            <v>72500</v>
          </cell>
          <cell r="Q33">
            <v>23700</v>
          </cell>
          <cell r="R33">
            <v>25100</v>
          </cell>
          <cell r="S33">
            <v>26600</v>
          </cell>
        </row>
        <row r="34">
          <cell r="A34">
            <v>30</v>
          </cell>
          <cell r="B34" t="str">
            <v>College of Nursing ,ST.Marths Hospital, Bangalore</v>
          </cell>
          <cell r="C34">
            <v>1998</v>
          </cell>
          <cell r="D34">
            <v>100</v>
          </cell>
          <cell r="E34">
            <v>11695</v>
          </cell>
          <cell r="F34">
            <v>3540.6</v>
          </cell>
          <cell r="G34">
            <v>1204.222</v>
          </cell>
          <cell r="H34">
            <v>16439.822</v>
          </cell>
          <cell r="I34">
            <v>100</v>
          </cell>
          <cell r="J34">
            <v>16439.822</v>
          </cell>
          <cell r="K34">
            <v>2465.9733</v>
          </cell>
          <cell r="L34">
            <v>18905.7953</v>
          </cell>
          <cell r="M34">
            <v>2950</v>
          </cell>
          <cell r="N34">
            <v>21855.7953</v>
          </cell>
          <cell r="O34">
            <v>22282.14285714286</v>
          </cell>
          <cell r="P34">
            <v>32550</v>
          </cell>
          <cell r="Q34">
            <v>21900</v>
          </cell>
          <cell r="R34">
            <v>23200</v>
          </cell>
          <cell r="S34">
            <v>24600</v>
          </cell>
        </row>
        <row r="35">
          <cell r="A35">
            <v>31</v>
          </cell>
          <cell r="B35" t="str">
            <v>Kala-Niketan College of Nursing , Bangalore.</v>
          </cell>
          <cell r="C35">
            <v>2003</v>
          </cell>
          <cell r="D35">
            <v>240</v>
          </cell>
          <cell r="E35">
            <v>10833.003995098039</v>
          </cell>
          <cell r="F35">
            <v>3000</v>
          </cell>
          <cell r="G35">
            <v>0</v>
          </cell>
          <cell r="H35">
            <v>13833.003995098039</v>
          </cell>
          <cell r="I35">
            <v>240</v>
          </cell>
          <cell r="J35">
            <v>13833.003995098039</v>
          </cell>
          <cell r="K35">
            <v>2074.950599264706</v>
          </cell>
          <cell r="L35">
            <v>15907.954594362745</v>
          </cell>
          <cell r="M35">
            <v>2458.3333333333335</v>
          </cell>
          <cell r="N35">
            <v>18366.287927696078</v>
          </cell>
          <cell r="O35">
            <v>0</v>
          </cell>
          <cell r="P35">
            <v>53000</v>
          </cell>
          <cell r="Q35">
            <v>18400</v>
          </cell>
          <cell r="R35">
            <v>19500</v>
          </cell>
          <cell r="S35">
            <v>20700</v>
          </cell>
        </row>
        <row r="36">
          <cell r="A36">
            <v>32</v>
          </cell>
          <cell r="B36" t="str">
            <v>Akshaya College of Nursing, Tumkur</v>
          </cell>
          <cell r="C36">
            <v>2003</v>
          </cell>
          <cell r="D36">
            <v>240</v>
          </cell>
          <cell r="E36">
            <v>10833.003995098039</v>
          </cell>
          <cell r="F36">
            <v>3000</v>
          </cell>
          <cell r="G36">
            <v>218.75</v>
          </cell>
          <cell r="H36">
            <v>14051.753995098039</v>
          </cell>
          <cell r="I36">
            <v>240</v>
          </cell>
          <cell r="J36">
            <v>14051.753995098039</v>
          </cell>
          <cell r="K36">
            <v>2107.763099264706</v>
          </cell>
          <cell r="L36">
            <v>16159.517094362745</v>
          </cell>
          <cell r="M36">
            <v>2458.3333333333335</v>
          </cell>
          <cell r="N36">
            <v>18617.850427696078</v>
          </cell>
          <cell r="O36">
            <v>36000</v>
          </cell>
          <cell r="P36">
            <v>81000</v>
          </cell>
          <cell r="Q36">
            <v>18600</v>
          </cell>
          <cell r="R36">
            <v>19700</v>
          </cell>
          <cell r="S36">
            <v>20900</v>
          </cell>
        </row>
        <row r="37">
          <cell r="A37">
            <v>33</v>
          </cell>
          <cell r="B37" t="str">
            <v>Bhagwan Mahaveer Jain College of Nursing, Bangalore</v>
          </cell>
          <cell r="C37">
            <v>2003</v>
          </cell>
          <cell r="D37">
            <v>160</v>
          </cell>
          <cell r="E37">
            <v>20772</v>
          </cell>
          <cell r="F37">
            <v>3000</v>
          </cell>
          <cell r="G37">
            <v>0</v>
          </cell>
          <cell r="H37">
            <v>23772</v>
          </cell>
          <cell r="I37">
            <v>160</v>
          </cell>
          <cell r="J37">
            <v>23772</v>
          </cell>
          <cell r="K37">
            <v>3565.7999999999997</v>
          </cell>
          <cell r="L37">
            <v>27337.8</v>
          </cell>
          <cell r="M37">
            <v>2593.75</v>
          </cell>
          <cell r="N37">
            <v>29931.55</v>
          </cell>
          <cell r="O37">
            <v>38925</v>
          </cell>
          <cell r="P37">
            <v>48100</v>
          </cell>
          <cell r="Q37">
            <v>29900</v>
          </cell>
          <cell r="R37">
            <v>31700</v>
          </cell>
          <cell r="S37">
            <v>33600</v>
          </cell>
        </row>
        <row r="38">
          <cell r="A38">
            <v>34</v>
          </cell>
          <cell r="B38" t="str">
            <v>Miranda College of Nursing, Bangalore.</v>
          </cell>
          <cell r="C38">
            <v>2002</v>
          </cell>
          <cell r="D38">
            <v>240</v>
          </cell>
          <cell r="E38">
            <v>3833.3333333333335</v>
          </cell>
          <cell r="F38">
            <v>3000</v>
          </cell>
          <cell r="G38">
            <v>296.875</v>
          </cell>
          <cell r="H38">
            <v>7130.208333333334</v>
          </cell>
          <cell r="I38">
            <v>240</v>
          </cell>
          <cell r="J38">
            <v>7130.208333333334</v>
          </cell>
          <cell r="K38">
            <v>1069.53125</v>
          </cell>
          <cell r="L38">
            <v>10000</v>
          </cell>
          <cell r="M38">
            <v>2458.3333333333335</v>
          </cell>
          <cell r="N38">
            <v>12458.333333333334</v>
          </cell>
          <cell r="O38">
            <v>46537.12871287129</v>
          </cell>
          <cell r="P38">
            <v>61900</v>
          </cell>
          <cell r="Q38">
            <v>12500</v>
          </cell>
          <cell r="R38">
            <v>13300</v>
          </cell>
          <cell r="S38">
            <v>14100</v>
          </cell>
        </row>
        <row r="39">
          <cell r="A39">
            <v>35</v>
          </cell>
          <cell r="B39" t="str">
            <v>Unity College of Nursing,Chitradurga</v>
          </cell>
          <cell r="C39">
            <v>2002</v>
          </cell>
          <cell r="D39">
            <v>160</v>
          </cell>
          <cell r="E39">
            <v>6167.875</v>
          </cell>
          <cell r="F39">
            <v>3000</v>
          </cell>
          <cell r="G39">
            <v>391.359375</v>
          </cell>
          <cell r="H39">
            <v>9559.234375</v>
          </cell>
          <cell r="I39">
            <v>160</v>
          </cell>
          <cell r="J39">
            <v>9559.234375</v>
          </cell>
          <cell r="K39">
            <v>1433.88515625</v>
          </cell>
          <cell r="L39">
            <v>10993.11953125</v>
          </cell>
          <cell r="M39">
            <v>2593.75</v>
          </cell>
          <cell r="N39">
            <v>13586.86953125</v>
          </cell>
          <cell r="O39">
            <v>39085.922330097084</v>
          </cell>
          <cell r="P39">
            <v>47950</v>
          </cell>
          <cell r="Q39">
            <v>13600</v>
          </cell>
          <cell r="R39">
            <v>14400</v>
          </cell>
          <cell r="S39">
            <v>15300</v>
          </cell>
        </row>
        <row r="41">
          <cell r="A41" t="str">
            <v>Sl.No.</v>
          </cell>
          <cell r="B41" t="str">
            <v>Name of the Institution</v>
          </cell>
          <cell r="C41" t="str">
            <v>Year of Estb.</v>
          </cell>
          <cell r="D41" t="str">
            <v>No.Students</v>
          </cell>
          <cell r="E41" t="str">
            <v>Total Salary</v>
          </cell>
          <cell r="F41" t="str">
            <v>Other costs(less fee to University</v>
          </cell>
          <cell r="G41" t="str">
            <v>Depreciation</v>
          </cell>
          <cell r="H41" t="str">
            <v>Total</v>
          </cell>
          <cell r="I41" t="str">
            <v>No.Students(including other courses)</v>
          </cell>
          <cell r="J41" t="str">
            <v>Revised Total cost</v>
          </cell>
          <cell r="K41" t="str">
            <v>Surplus @15%</v>
          </cell>
          <cell r="L41" t="str">
            <v>Cost+Surplus</v>
          </cell>
          <cell r="M41" t="str">
            <v>Fees to University</v>
          </cell>
          <cell r="N41" t="str">
            <v>Total </v>
          </cell>
          <cell r="O41" t="str">
            <v>Avg.Fess charged during the prev. years</v>
          </cell>
          <cell r="P41" t="str">
            <v>Fees proposed</v>
          </cell>
          <cell r="Q41" t="str">
            <v>Fees for 2004-05</v>
          </cell>
          <cell r="R41" t="str">
            <v> Fees for 2005-06</v>
          </cell>
          <cell r="S41" t="str">
            <v>Fees for 2006-07</v>
          </cell>
        </row>
        <row r="42">
          <cell r="P42" t="str">
            <v>Proposed</v>
          </cell>
        </row>
        <row r="44">
          <cell r="Q44">
            <v>0</v>
          </cell>
          <cell r="R44">
            <v>0</v>
          </cell>
          <cell r="S44">
            <v>0</v>
          </cell>
        </row>
        <row r="45">
          <cell r="A45">
            <v>36</v>
          </cell>
          <cell r="B45" t="str">
            <v>JSS College of Nursing, Mysore</v>
          </cell>
          <cell r="C45">
            <v>1997</v>
          </cell>
          <cell r="D45">
            <v>160</v>
          </cell>
          <cell r="E45">
            <v>17967</v>
          </cell>
          <cell r="F45">
            <v>8429.241666666667</v>
          </cell>
          <cell r="G45">
            <v>1706.9215625000002</v>
          </cell>
          <cell r="H45">
            <v>28103.16322916667</v>
          </cell>
          <cell r="I45">
            <v>195</v>
          </cell>
          <cell r="J45">
            <v>23059.00572649573</v>
          </cell>
          <cell r="K45">
            <v>3458.850858974359</v>
          </cell>
          <cell r="L45">
            <v>26517.856585470086</v>
          </cell>
          <cell r="M45">
            <v>2593.75</v>
          </cell>
          <cell r="N45">
            <v>29111.606585470086</v>
          </cell>
          <cell r="O45">
            <v>27848.241534988712</v>
          </cell>
          <cell r="P45">
            <v>82000</v>
          </cell>
          <cell r="Q45">
            <v>29100</v>
          </cell>
          <cell r="R45">
            <v>30800</v>
          </cell>
          <cell r="S45">
            <v>32600</v>
          </cell>
        </row>
        <row r="46">
          <cell r="A46">
            <v>37</v>
          </cell>
          <cell r="B46" t="str">
            <v>St. Mary's College of Nursing, Bangalore</v>
          </cell>
          <cell r="C46">
            <v>2003</v>
          </cell>
          <cell r="D46">
            <v>240</v>
          </cell>
          <cell r="E46">
            <v>10833</v>
          </cell>
          <cell r="F46">
            <v>3000</v>
          </cell>
          <cell r="G46">
            <v>406.25</v>
          </cell>
          <cell r="H46">
            <v>14239.25</v>
          </cell>
          <cell r="I46">
            <v>240</v>
          </cell>
          <cell r="J46">
            <v>14239.25</v>
          </cell>
          <cell r="K46">
            <v>2135.8875</v>
          </cell>
          <cell r="L46">
            <v>16375.1375</v>
          </cell>
          <cell r="M46">
            <v>2458.3333333333335</v>
          </cell>
          <cell r="N46">
            <v>18833.470833333333</v>
          </cell>
          <cell r="O46">
            <v>50016</v>
          </cell>
          <cell r="P46">
            <v>104016</v>
          </cell>
          <cell r="Q46">
            <v>18800</v>
          </cell>
          <cell r="R46">
            <v>19900</v>
          </cell>
          <cell r="S46">
            <v>21100</v>
          </cell>
        </row>
        <row r="47">
          <cell r="A47">
            <v>38</v>
          </cell>
          <cell r="B47" t="str">
            <v>K.M.J College of Nursing , B'lore</v>
          </cell>
          <cell r="C47">
            <v>1993</v>
          </cell>
          <cell r="D47">
            <v>240</v>
          </cell>
          <cell r="E47">
            <v>10822</v>
          </cell>
          <cell r="F47">
            <v>3000</v>
          </cell>
          <cell r="G47">
            <v>557.4591666666668</v>
          </cell>
          <cell r="H47">
            <v>14379.459166666667</v>
          </cell>
          <cell r="I47">
            <v>240</v>
          </cell>
          <cell r="J47">
            <v>14379.459166666667</v>
          </cell>
          <cell r="K47">
            <v>2156.918875</v>
          </cell>
          <cell r="L47">
            <v>16536.378041666667</v>
          </cell>
          <cell r="M47">
            <v>2458.3333333333335</v>
          </cell>
          <cell r="N47">
            <v>18994.711375</v>
          </cell>
          <cell r="O47">
            <v>57214.13502109705</v>
          </cell>
          <cell r="P47">
            <v>103200</v>
          </cell>
          <cell r="Q47">
            <v>19000</v>
          </cell>
          <cell r="R47">
            <v>20100</v>
          </cell>
          <cell r="S47">
            <v>21300</v>
          </cell>
        </row>
        <row r="48">
          <cell r="A48">
            <v>39</v>
          </cell>
          <cell r="B48" t="str">
            <v>Sahyadri Institute of Health Sciences, Mangalore.</v>
          </cell>
          <cell r="C48">
            <v>2003</v>
          </cell>
          <cell r="D48">
            <v>240</v>
          </cell>
          <cell r="E48">
            <v>6344.458333333331</v>
          </cell>
          <cell r="F48">
            <v>6913</v>
          </cell>
          <cell r="G48">
            <v>2249.469791666667</v>
          </cell>
          <cell r="H48">
            <v>15506.928124999999</v>
          </cell>
          <cell r="I48">
            <v>240</v>
          </cell>
          <cell r="J48">
            <v>15506.928124999999</v>
          </cell>
          <cell r="K48">
            <v>2326.0392187499997</v>
          </cell>
          <cell r="L48">
            <v>17832.96734375</v>
          </cell>
          <cell r="M48">
            <v>2458.3333333333335</v>
          </cell>
          <cell r="N48">
            <v>20291.30067708333</v>
          </cell>
          <cell r="O48">
            <v>38965.85365853659</v>
          </cell>
          <cell r="P48">
            <v>95550</v>
          </cell>
          <cell r="Q48">
            <v>20300</v>
          </cell>
          <cell r="R48">
            <v>21500</v>
          </cell>
          <cell r="S48">
            <v>22800</v>
          </cell>
        </row>
        <row r="49">
          <cell r="A49">
            <v>40</v>
          </cell>
          <cell r="B49" t="str">
            <v>Laxmi Memorial College of Nursing, Mangalore</v>
          </cell>
          <cell r="C49">
            <v>1997</v>
          </cell>
          <cell r="D49">
            <v>400</v>
          </cell>
          <cell r="E49">
            <v>5042.95</v>
          </cell>
          <cell r="F49">
            <v>3000</v>
          </cell>
          <cell r="G49">
            <v>251.405</v>
          </cell>
          <cell r="H49">
            <v>8294.355</v>
          </cell>
          <cell r="I49">
            <v>442</v>
          </cell>
          <cell r="J49">
            <v>7506.203619909502</v>
          </cell>
          <cell r="K49">
            <v>1125.9305429864253</v>
          </cell>
          <cell r="L49">
            <v>10000</v>
          </cell>
          <cell r="M49">
            <v>2312.5</v>
          </cell>
          <cell r="N49">
            <v>12312.5</v>
          </cell>
          <cell r="O49">
            <v>38202.55474452555</v>
          </cell>
          <cell r="P49">
            <v>75000</v>
          </cell>
          <cell r="Q49">
            <v>12300</v>
          </cell>
          <cell r="R49">
            <v>13000</v>
          </cell>
          <cell r="S49">
            <v>13800</v>
          </cell>
        </row>
        <row r="50">
          <cell r="A50">
            <v>41</v>
          </cell>
          <cell r="B50" t="str">
            <v>Krupanidhi College of Nursing, Bangalore</v>
          </cell>
          <cell r="C50">
            <v>2003</v>
          </cell>
          <cell r="D50">
            <v>240</v>
          </cell>
          <cell r="E50">
            <v>7763.136666666667</v>
          </cell>
          <cell r="F50">
            <v>3470.2083333333335</v>
          </cell>
          <cell r="G50">
            <v>43.84375</v>
          </cell>
          <cell r="H50">
            <v>11277.188750000001</v>
          </cell>
          <cell r="I50">
            <v>240</v>
          </cell>
          <cell r="J50">
            <v>11277.188750000001</v>
          </cell>
          <cell r="K50">
            <v>1691.5783125</v>
          </cell>
          <cell r="L50">
            <v>12968.767062500001</v>
          </cell>
          <cell r="M50">
            <v>2458.3333333333335</v>
          </cell>
          <cell r="N50">
            <v>15427.100395833335</v>
          </cell>
          <cell r="O50">
            <v>48250</v>
          </cell>
          <cell r="P50">
            <v>57700</v>
          </cell>
          <cell r="Q50">
            <v>15400</v>
          </cell>
          <cell r="R50">
            <v>16300</v>
          </cell>
          <cell r="S50">
            <v>17300</v>
          </cell>
        </row>
        <row r="51">
          <cell r="A51">
            <v>42</v>
          </cell>
          <cell r="B51" t="str">
            <v>Keerthi College of Nursing, Gulbarga</v>
          </cell>
          <cell r="C51">
            <v>1999</v>
          </cell>
          <cell r="D51">
            <v>100</v>
          </cell>
          <cell r="E51">
            <v>11694.984000000002</v>
          </cell>
          <cell r="F51">
            <v>6079.133333333333</v>
          </cell>
          <cell r="G51">
            <v>245</v>
          </cell>
          <cell r="H51">
            <v>18019.117333333335</v>
          </cell>
          <cell r="I51">
            <v>100</v>
          </cell>
          <cell r="J51">
            <v>18019.117333333335</v>
          </cell>
          <cell r="K51">
            <v>2702.8676</v>
          </cell>
          <cell r="L51">
            <v>20721.984933333337</v>
          </cell>
          <cell r="M51">
            <v>2950</v>
          </cell>
          <cell r="N51">
            <v>23671.984933333337</v>
          </cell>
          <cell r="O51">
            <v>47819.565217391304</v>
          </cell>
          <cell r="P51">
            <v>84500</v>
          </cell>
          <cell r="Q51">
            <v>23700</v>
          </cell>
          <cell r="R51">
            <v>25100</v>
          </cell>
          <cell r="S51">
            <v>26600</v>
          </cell>
        </row>
        <row r="52">
          <cell r="A52">
            <v>43</v>
          </cell>
          <cell r="B52" t="str">
            <v>CNK College of Nursing, Bangalore</v>
          </cell>
          <cell r="C52">
            <v>2003</v>
          </cell>
          <cell r="D52">
            <v>240</v>
          </cell>
          <cell r="E52">
            <v>10833.003995098039</v>
          </cell>
          <cell r="F52">
            <v>3000</v>
          </cell>
          <cell r="G52">
            <v>260.4166666666667</v>
          </cell>
          <cell r="H52">
            <v>14093.420661764705</v>
          </cell>
          <cell r="I52">
            <v>240</v>
          </cell>
          <cell r="J52">
            <v>14093.420661764705</v>
          </cell>
          <cell r="K52">
            <v>2114.0130992647055</v>
          </cell>
          <cell r="L52">
            <v>16207.43376102941</v>
          </cell>
          <cell r="M52">
            <v>2458.3333333333335</v>
          </cell>
          <cell r="N52">
            <v>18665.76709436274</v>
          </cell>
          <cell r="O52">
            <v>0</v>
          </cell>
          <cell r="P52">
            <v>61900</v>
          </cell>
          <cell r="Q52">
            <v>18700</v>
          </cell>
          <cell r="R52">
            <v>19800</v>
          </cell>
          <cell r="S52">
            <v>21000</v>
          </cell>
        </row>
        <row r="53">
          <cell r="A53">
            <v>44</v>
          </cell>
          <cell r="B53" t="str">
            <v>Ambika College of Nursing, Bangalore</v>
          </cell>
          <cell r="C53">
            <v>2003</v>
          </cell>
          <cell r="D53">
            <v>240</v>
          </cell>
          <cell r="E53">
            <v>10833.003995098039</v>
          </cell>
          <cell r="F53">
            <v>3000</v>
          </cell>
          <cell r="G53">
            <v>0</v>
          </cell>
          <cell r="H53">
            <v>13833.003995098039</v>
          </cell>
          <cell r="I53">
            <v>240</v>
          </cell>
          <cell r="J53">
            <v>13833.003995098039</v>
          </cell>
          <cell r="K53">
            <v>2074.950599264706</v>
          </cell>
          <cell r="L53">
            <v>15907.954594362745</v>
          </cell>
          <cell r="M53">
            <v>2458.3333333333335</v>
          </cell>
          <cell r="N53">
            <v>18366.287927696078</v>
          </cell>
          <cell r="O53">
            <v>0</v>
          </cell>
          <cell r="P53">
            <v>36700</v>
          </cell>
          <cell r="Q53">
            <v>18400</v>
          </cell>
          <cell r="R53">
            <v>19500</v>
          </cell>
          <cell r="S53">
            <v>20700</v>
          </cell>
        </row>
        <row r="54">
          <cell r="A54">
            <v>45</v>
          </cell>
          <cell r="B54" t="str">
            <v>Holdworth Memorial College of Nursing</v>
          </cell>
          <cell r="C54">
            <v>2003</v>
          </cell>
          <cell r="D54">
            <v>160</v>
          </cell>
          <cell r="E54">
            <v>14069</v>
          </cell>
          <cell r="F54">
            <v>3000</v>
          </cell>
          <cell r="G54">
            <v>938</v>
          </cell>
          <cell r="H54">
            <v>18007</v>
          </cell>
          <cell r="I54">
            <v>160</v>
          </cell>
          <cell r="J54">
            <v>18007</v>
          </cell>
          <cell r="K54">
            <v>2701.0499999999997</v>
          </cell>
          <cell r="L54">
            <v>20708.05</v>
          </cell>
          <cell r="M54">
            <v>2593.75</v>
          </cell>
          <cell r="N54">
            <v>18850</v>
          </cell>
          <cell r="O54" t="str">
            <v> </v>
          </cell>
          <cell r="P54">
            <v>18850</v>
          </cell>
          <cell r="Q54">
            <v>18900</v>
          </cell>
          <cell r="R54">
            <v>20000</v>
          </cell>
          <cell r="S54">
            <v>21200</v>
          </cell>
        </row>
        <row r="55">
          <cell r="A55">
            <v>46</v>
          </cell>
          <cell r="B55" t="str">
            <v>Bapuji College of Nursing, Davangere</v>
          </cell>
          <cell r="C55">
            <v>1991</v>
          </cell>
          <cell r="D55">
            <v>320</v>
          </cell>
          <cell r="E55">
            <v>7224.5625</v>
          </cell>
          <cell r="F55">
            <v>3000</v>
          </cell>
          <cell r="G55">
            <v>339.973125</v>
          </cell>
          <cell r="H55">
            <v>10564.535625</v>
          </cell>
          <cell r="I55">
            <v>344</v>
          </cell>
          <cell r="J55">
            <v>9827.475</v>
          </cell>
          <cell r="K55">
            <v>1474.12125</v>
          </cell>
          <cell r="L55">
            <v>11301.59625</v>
          </cell>
          <cell r="M55">
            <v>2390.625</v>
          </cell>
          <cell r="N55">
            <v>13692.22125</v>
          </cell>
          <cell r="O55">
            <v>32593.147126436783</v>
          </cell>
          <cell r="P55">
            <v>90250</v>
          </cell>
          <cell r="Q55">
            <v>13700</v>
          </cell>
          <cell r="R55">
            <v>14500</v>
          </cell>
          <cell r="S55">
            <v>15400</v>
          </cell>
        </row>
        <row r="56">
          <cell r="A56">
            <v>47</v>
          </cell>
          <cell r="B56" t="str">
            <v>Father Muller College of Nursing, Mangalore</v>
          </cell>
          <cell r="C56">
            <v>1987</v>
          </cell>
          <cell r="D56">
            <v>240</v>
          </cell>
          <cell r="E56">
            <v>10833.003995098039</v>
          </cell>
          <cell r="F56">
            <v>3000</v>
          </cell>
          <cell r="G56">
            <v>2068</v>
          </cell>
          <cell r="H56">
            <v>15901.003995098039</v>
          </cell>
          <cell r="I56">
            <v>240</v>
          </cell>
          <cell r="J56">
            <v>15901.003995098039</v>
          </cell>
          <cell r="K56">
            <v>2385.1505992647058</v>
          </cell>
          <cell r="L56">
            <v>18286.154594362746</v>
          </cell>
          <cell r="M56">
            <v>2458.3333333333335</v>
          </cell>
          <cell r="N56">
            <v>20744.48792769608</v>
          </cell>
          <cell r="O56">
            <v>25375.10224948875</v>
          </cell>
          <cell r="P56">
            <v>71600</v>
          </cell>
          <cell r="Q56">
            <v>20700</v>
          </cell>
          <cell r="R56">
            <v>21900</v>
          </cell>
          <cell r="S56">
            <v>23200</v>
          </cell>
        </row>
        <row r="57">
          <cell r="A57">
            <v>48</v>
          </cell>
          <cell r="B57" t="str">
            <v>Padmashree College Of Nursing</v>
          </cell>
          <cell r="C57">
            <v>2002</v>
          </cell>
          <cell r="D57">
            <v>360</v>
          </cell>
          <cell r="E57">
            <v>14763</v>
          </cell>
          <cell r="F57">
            <v>3000</v>
          </cell>
          <cell r="G57">
            <v>1319.4444444444443</v>
          </cell>
          <cell r="H57">
            <v>19082.444444444445</v>
          </cell>
          <cell r="I57">
            <v>360</v>
          </cell>
          <cell r="J57">
            <v>19082.444444444445</v>
          </cell>
          <cell r="K57">
            <v>2862.366666666667</v>
          </cell>
          <cell r="L57">
            <v>21944.811111111114</v>
          </cell>
          <cell r="M57">
            <v>2347.222222222222</v>
          </cell>
          <cell r="N57">
            <v>24292.033333333336</v>
          </cell>
          <cell r="O57">
            <v>51819.51219512195</v>
          </cell>
          <cell r="P57">
            <v>120500</v>
          </cell>
          <cell r="Q57">
            <v>24300</v>
          </cell>
          <cell r="R57">
            <v>25800</v>
          </cell>
          <cell r="S57">
            <v>27300</v>
          </cell>
        </row>
        <row r="58">
          <cell r="A58">
            <v>49</v>
          </cell>
          <cell r="B58" t="str">
            <v>T.John College Of Nursing</v>
          </cell>
          <cell r="C58">
            <v>2003</v>
          </cell>
          <cell r="D58">
            <v>160</v>
          </cell>
          <cell r="E58">
            <v>14069</v>
          </cell>
          <cell r="F58">
            <v>3000</v>
          </cell>
          <cell r="G58">
            <v>2543.52</v>
          </cell>
          <cell r="H58">
            <v>19612.52</v>
          </cell>
          <cell r="I58">
            <v>160</v>
          </cell>
          <cell r="J58">
            <v>19612.52</v>
          </cell>
          <cell r="K58">
            <v>2941.878</v>
          </cell>
          <cell r="L58">
            <v>22554.398</v>
          </cell>
          <cell r="M58">
            <v>2593.75</v>
          </cell>
          <cell r="N58">
            <v>25148.148</v>
          </cell>
          <cell r="O58">
            <v>61182.43243243243</v>
          </cell>
          <cell r="P58">
            <v>106400</v>
          </cell>
          <cell r="Q58">
            <v>25100</v>
          </cell>
          <cell r="R58">
            <v>26600</v>
          </cell>
          <cell r="S58">
            <v>28200</v>
          </cell>
        </row>
        <row r="59">
          <cell r="A59">
            <v>50</v>
          </cell>
          <cell r="B59" t="str">
            <v>SRI DEVRAJ URS COLLEGE OF NURSING ,KOLAR</v>
          </cell>
          <cell r="C59">
            <v>1998</v>
          </cell>
          <cell r="D59">
            <v>240</v>
          </cell>
          <cell r="E59">
            <v>13744.666666666668</v>
          </cell>
          <cell r="F59">
            <v>3609.672222222222</v>
          </cell>
          <cell r="G59">
            <v>1153.3304166666667</v>
          </cell>
          <cell r="H59">
            <v>18507.66930555556</v>
          </cell>
          <cell r="I59">
            <v>240</v>
          </cell>
          <cell r="J59">
            <v>18507.66930555556</v>
          </cell>
          <cell r="K59">
            <v>2776.1503958333337</v>
          </cell>
          <cell r="L59">
            <v>21283.819701388893</v>
          </cell>
          <cell r="M59">
            <v>2458.3333333333335</v>
          </cell>
          <cell r="N59">
            <v>23742.153034722225</v>
          </cell>
          <cell r="O59">
            <v>30000</v>
          </cell>
          <cell r="P59">
            <v>112350</v>
          </cell>
          <cell r="Q59">
            <v>23700</v>
          </cell>
          <cell r="R59">
            <v>25100</v>
          </cell>
          <cell r="S59">
            <v>26600</v>
          </cell>
        </row>
        <row r="60">
          <cell r="A60">
            <v>51</v>
          </cell>
          <cell r="B60" t="str">
            <v>Sree Krishna college of Nursing</v>
          </cell>
          <cell r="C60">
            <v>2004</v>
          </cell>
          <cell r="D60">
            <v>160</v>
          </cell>
          <cell r="E60">
            <v>14069</v>
          </cell>
          <cell r="F60">
            <v>3000</v>
          </cell>
          <cell r="G60">
            <v>2656.25</v>
          </cell>
          <cell r="H60">
            <v>19725.25</v>
          </cell>
          <cell r="I60">
            <v>160</v>
          </cell>
          <cell r="J60">
            <v>19725.25</v>
          </cell>
          <cell r="K60">
            <v>2958.7875</v>
          </cell>
          <cell r="L60">
            <v>22684.0375</v>
          </cell>
          <cell r="M60">
            <v>2593.75</v>
          </cell>
          <cell r="N60">
            <v>25277.7875</v>
          </cell>
          <cell r="O60">
            <v>0</v>
          </cell>
          <cell r="P60">
            <v>40000</v>
          </cell>
          <cell r="Q60">
            <v>25300</v>
          </cell>
          <cell r="R60">
            <v>26800</v>
          </cell>
          <cell r="S60">
            <v>28400</v>
          </cell>
        </row>
        <row r="61">
          <cell r="A61">
            <v>52</v>
          </cell>
          <cell r="B61" t="str">
            <v>Alva's College of Nursing</v>
          </cell>
          <cell r="C61">
            <v>1996</v>
          </cell>
          <cell r="D61">
            <v>400</v>
          </cell>
          <cell r="E61">
            <v>3185</v>
          </cell>
          <cell r="F61">
            <v>3000</v>
          </cell>
          <cell r="G61">
            <v>0</v>
          </cell>
          <cell r="H61">
            <v>6185</v>
          </cell>
          <cell r="I61">
            <v>534</v>
          </cell>
          <cell r="J61">
            <v>4632.958801498127</v>
          </cell>
          <cell r="K61">
            <v>694.943820224719</v>
          </cell>
          <cell r="L61">
            <v>10000</v>
          </cell>
          <cell r="M61">
            <v>2312.5</v>
          </cell>
          <cell r="N61">
            <v>12312.5</v>
          </cell>
          <cell r="O61">
            <v>41000</v>
          </cell>
          <cell r="P61">
            <v>90900</v>
          </cell>
          <cell r="Q61">
            <v>12300</v>
          </cell>
          <cell r="R61">
            <v>13000</v>
          </cell>
          <cell r="S61">
            <v>13800</v>
          </cell>
        </row>
        <row r="62">
          <cell r="A62">
            <v>53</v>
          </cell>
          <cell r="B62" t="str">
            <v>Nightingale College of Nursing, B'lore,</v>
          </cell>
          <cell r="C62">
            <v>2003</v>
          </cell>
          <cell r="D62">
            <v>240</v>
          </cell>
          <cell r="E62">
            <v>10833.003995098039</v>
          </cell>
          <cell r="F62">
            <v>3000</v>
          </cell>
          <cell r="G62">
            <v>0</v>
          </cell>
          <cell r="H62">
            <v>13833.003995098039</v>
          </cell>
          <cell r="I62">
            <v>240</v>
          </cell>
          <cell r="J62">
            <v>13833.003995098039</v>
          </cell>
          <cell r="K62">
            <v>2074.950599264706</v>
          </cell>
          <cell r="L62">
            <v>15907.954594362745</v>
          </cell>
          <cell r="M62">
            <v>2458.3333333333335</v>
          </cell>
          <cell r="N62">
            <v>18366.287927696078</v>
          </cell>
          <cell r="O62">
            <v>0</v>
          </cell>
          <cell r="P62">
            <v>42250</v>
          </cell>
          <cell r="Q62">
            <v>18400</v>
          </cell>
          <cell r="R62">
            <v>19500</v>
          </cell>
          <cell r="S62">
            <v>20700</v>
          </cell>
        </row>
        <row r="63">
          <cell r="A63">
            <v>54</v>
          </cell>
          <cell r="B63" t="str">
            <v>B.L.D.E.A' s Shri B.M.Patil College of Nursing, Bijapur</v>
          </cell>
          <cell r="C63">
            <v>1998</v>
          </cell>
          <cell r="D63">
            <v>200</v>
          </cell>
          <cell r="E63">
            <v>8522.4</v>
          </cell>
          <cell r="F63">
            <v>3000</v>
          </cell>
          <cell r="G63">
            <v>105.27449999999999</v>
          </cell>
          <cell r="H63">
            <v>11627.6745</v>
          </cell>
          <cell r="I63">
            <v>200</v>
          </cell>
          <cell r="J63">
            <v>11627.6745</v>
          </cell>
          <cell r="K63">
            <v>1744.1511749999997</v>
          </cell>
          <cell r="L63">
            <v>13371.825674999998</v>
          </cell>
          <cell r="M63">
            <v>2550</v>
          </cell>
          <cell r="N63">
            <v>15921.825674999998</v>
          </cell>
          <cell r="O63">
            <v>50000</v>
          </cell>
          <cell r="P63">
            <v>64250</v>
          </cell>
          <cell r="Q63">
            <v>15900</v>
          </cell>
          <cell r="R63">
            <v>16900</v>
          </cell>
          <cell r="S63">
            <v>17900</v>
          </cell>
        </row>
        <row r="64">
          <cell r="A64">
            <v>55</v>
          </cell>
          <cell r="B64" t="str">
            <v>Vivekananda College of Nursing, Chitradurga</v>
          </cell>
          <cell r="C64">
            <v>2004</v>
          </cell>
          <cell r="D64">
            <v>200</v>
          </cell>
          <cell r="E64">
            <v>15348</v>
          </cell>
          <cell r="F64">
            <v>3000</v>
          </cell>
          <cell r="G64">
            <v>0</v>
          </cell>
          <cell r="H64">
            <v>18348</v>
          </cell>
          <cell r="I64">
            <v>200</v>
          </cell>
          <cell r="J64">
            <v>18348</v>
          </cell>
          <cell r="K64">
            <v>2752.2</v>
          </cell>
          <cell r="L64">
            <v>21100.2</v>
          </cell>
          <cell r="M64">
            <v>2550</v>
          </cell>
          <cell r="N64">
            <v>23650.2</v>
          </cell>
          <cell r="O64">
            <v>0</v>
          </cell>
          <cell r="P64">
            <v>39000</v>
          </cell>
          <cell r="Q64">
            <v>23700</v>
          </cell>
          <cell r="R64">
            <v>25100</v>
          </cell>
          <cell r="S64">
            <v>26600</v>
          </cell>
        </row>
        <row r="65">
          <cell r="A65">
            <v>56</v>
          </cell>
          <cell r="B65" t="str">
            <v>Sarvodaya College of Nursing, Bangalore</v>
          </cell>
          <cell r="C65">
            <v>1998</v>
          </cell>
          <cell r="D65">
            <v>320</v>
          </cell>
          <cell r="E65">
            <v>23087.38125</v>
          </cell>
          <cell r="F65">
            <v>3977.0208333333335</v>
          </cell>
          <cell r="G65">
            <v>1038.33984375</v>
          </cell>
          <cell r="H65">
            <v>28102.74192708333</v>
          </cell>
          <cell r="I65">
            <v>450</v>
          </cell>
          <cell r="J65">
            <v>19984.172037037035</v>
          </cell>
          <cell r="K65">
            <v>2997.625805555555</v>
          </cell>
          <cell r="L65">
            <v>22981.79784259259</v>
          </cell>
          <cell r="M65">
            <v>2390.625</v>
          </cell>
          <cell r="N65">
            <v>25372.42284259259</v>
          </cell>
          <cell r="O65">
            <v>42534.60207612457</v>
          </cell>
          <cell r="P65">
            <v>89750</v>
          </cell>
          <cell r="Q65">
            <v>25400</v>
          </cell>
          <cell r="R65">
            <v>26900</v>
          </cell>
          <cell r="S65">
            <v>28500</v>
          </cell>
        </row>
        <row r="66">
          <cell r="A66">
            <v>57</v>
          </cell>
          <cell r="B66" t="str">
            <v>Koshys College of Nursing, Bangalore </v>
          </cell>
          <cell r="C66">
            <v>2003</v>
          </cell>
          <cell r="D66">
            <v>200</v>
          </cell>
          <cell r="E66">
            <v>13759.165</v>
          </cell>
          <cell r="F66">
            <v>3000</v>
          </cell>
          <cell r="G66">
            <v>437.5</v>
          </cell>
          <cell r="H66">
            <v>17196.665</v>
          </cell>
          <cell r="I66">
            <v>200</v>
          </cell>
          <cell r="J66">
            <v>17196.665</v>
          </cell>
          <cell r="K66">
            <v>2579.49975</v>
          </cell>
          <cell r="L66">
            <v>19776.16475</v>
          </cell>
          <cell r="M66">
            <v>2550</v>
          </cell>
          <cell r="N66">
            <v>22326.16475</v>
          </cell>
          <cell r="O66">
            <v>80000</v>
          </cell>
          <cell r="P66">
            <v>105250</v>
          </cell>
          <cell r="Q66">
            <v>22300</v>
          </cell>
          <cell r="R66">
            <v>23600</v>
          </cell>
          <cell r="S66">
            <v>25000</v>
          </cell>
        </row>
        <row r="67">
          <cell r="A67">
            <v>58</v>
          </cell>
          <cell r="B67" t="str">
            <v>R.V. College of Nursing, Bangalore</v>
          </cell>
          <cell r="C67">
            <v>2003</v>
          </cell>
          <cell r="D67">
            <v>160</v>
          </cell>
          <cell r="E67">
            <v>12647.775</v>
          </cell>
          <cell r="F67">
            <v>3000</v>
          </cell>
          <cell r="G67">
            <v>780.703125</v>
          </cell>
          <cell r="H67">
            <v>16428.478125</v>
          </cell>
          <cell r="I67">
            <v>160</v>
          </cell>
          <cell r="J67">
            <v>16428.478125</v>
          </cell>
          <cell r="K67">
            <v>2464.27171875</v>
          </cell>
          <cell r="L67">
            <v>18892.749843750003</v>
          </cell>
          <cell r="M67">
            <v>2593.75</v>
          </cell>
          <cell r="N67">
            <v>21486.499843750003</v>
          </cell>
          <cell r="O67">
            <v>89929.41176470589</v>
          </cell>
          <cell r="P67">
            <v>142250</v>
          </cell>
          <cell r="Q67">
            <v>21500</v>
          </cell>
          <cell r="R67">
            <v>22800</v>
          </cell>
          <cell r="S67">
            <v>24200</v>
          </cell>
        </row>
        <row r="68">
          <cell r="A68">
            <v>59</v>
          </cell>
          <cell r="B68" t="str">
            <v>Al- Qamar College of Nursing, Gulbarga</v>
          </cell>
          <cell r="C68">
            <v>2003</v>
          </cell>
          <cell r="D68">
            <v>240</v>
          </cell>
          <cell r="E68">
            <v>10833.003995098039</v>
          </cell>
          <cell r="F68">
            <v>3000</v>
          </cell>
          <cell r="G68">
            <v>0</v>
          </cell>
          <cell r="H68">
            <v>13833.003995098039</v>
          </cell>
          <cell r="I68">
            <v>240</v>
          </cell>
          <cell r="J68">
            <v>13833.003995098039</v>
          </cell>
          <cell r="K68">
            <v>2074.950599264706</v>
          </cell>
          <cell r="L68">
            <v>15907.954594362745</v>
          </cell>
          <cell r="M68">
            <v>2458.3333333333335</v>
          </cell>
          <cell r="N68">
            <v>18366.287927696078</v>
          </cell>
          <cell r="O68">
            <v>0</v>
          </cell>
          <cell r="P68">
            <v>39300</v>
          </cell>
          <cell r="Q68">
            <v>18400</v>
          </cell>
          <cell r="R68">
            <v>19500</v>
          </cell>
          <cell r="S68">
            <v>20700</v>
          </cell>
        </row>
        <row r="69">
          <cell r="A69">
            <v>60</v>
          </cell>
          <cell r="B69" t="str">
            <v>BHARTHI COLLEGE OF NURSING,TUMKUR.</v>
          </cell>
          <cell r="C69">
            <v>2003</v>
          </cell>
          <cell r="D69">
            <v>240</v>
          </cell>
          <cell r="E69">
            <v>13333.333333333334</v>
          </cell>
          <cell r="F69">
            <v>3000</v>
          </cell>
          <cell r="G69">
            <v>218.75</v>
          </cell>
          <cell r="H69">
            <v>16552.083333333336</v>
          </cell>
          <cell r="I69">
            <v>240</v>
          </cell>
          <cell r="J69">
            <v>16552.083333333336</v>
          </cell>
          <cell r="K69">
            <v>2482.8125000000005</v>
          </cell>
          <cell r="L69">
            <v>19034.895833333336</v>
          </cell>
          <cell r="M69">
            <v>2458.3333333333335</v>
          </cell>
          <cell r="N69">
            <v>21493.229166666668</v>
          </cell>
          <cell r="O69">
            <v>36100</v>
          </cell>
          <cell r="P69">
            <v>81000</v>
          </cell>
          <cell r="Q69">
            <v>21500</v>
          </cell>
          <cell r="R69">
            <v>22800</v>
          </cell>
          <cell r="S69">
            <v>24200</v>
          </cell>
        </row>
        <row r="70">
          <cell r="A70">
            <v>61</v>
          </cell>
          <cell r="B70" t="str">
            <v>Dr.M.V.Shetty Institute of Health Sciences, Mangalore</v>
          </cell>
          <cell r="C70">
            <v>1987</v>
          </cell>
          <cell r="D70">
            <v>320</v>
          </cell>
          <cell r="E70">
            <v>16752.1875</v>
          </cell>
          <cell r="F70">
            <v>7554.859989583334</v>
          </cell>
          <cell r="G70">
            <v>1678.3526953125001</v>
          </cell>
          <cell r="H70">
            <v>25985.400184895832</v>
          </cell>
          <cell r="I70">
            <v>475</v>
          </cell>
          <cell r="J70">
            <v>17505.953808771927</v>
          </cell>
          <cell r="K70">
            <v>2625.893071315789</v>
          </cell>
          <cell r="L70">
            <v>20131.846880087716</v>
          </cell>
          <cell r="M70">
            <v>2390.625</v>
          </cell>
          <cell r="N70">
            <v>22522.471880087716</v>
          </cell>
          <cell r="O70">
            <v>35163.03658536585</v>
          </cell>
          <cell r="P70">
            <v>64440</v>
          </cell>
          <cell r="Q70">
            <v>22500</v>
          </cell>
          <cell r="R70">
            <v>23900</v>
          </cell>
          <cell r="S70">
            <v>25300</v>
          </cell>
        </row>
        <row r="71">
          <cell r="A71">
            <v>62</v>
          </cell>
          <cell r="B71" t="str">
            <v>Mythri college of Nursing</v>
          </cell>
          <cell r="C71">
            <v>2004</v>
          </cell>
          <cell r="D71">
            <v>240</v>
          </cell>
          <cell r="E71">
            <v>10833.003995098039</v>
          </cell>
          <cell r="F71">
            <v>3000</v>
          </cell>
          <cell r="G71">
            <v>0</v>
          </cell>
          <cell r="H71">
            <v>13833.003995098039</v>
          </cell>
          <cell r="I71">
            <v>240</v>
          </cell>
          <cell r="J71">
            <v>13833.003995098039</v>
          </cell>
          <cell r="K71">
            <v>2074.950599264706</v>
          </cell>
          <cell r="L71">
            <v>15907.954594362745</v>
          </cell>
          <cell r="M71">
            <v>2458.3333333333335</v>
          </cell>
          <cell r="N71">
            <v>18366.287927696078</v>
          </cell>
          <cell r="O71">
            <v>0</v>
          </cell>
          <cell r="P71">
            <v>72180</v>
          </cell>
          <cell r="Q71">
            <v>18400</v>
          </cell>
          <cell r="R71">
            <v>19500</v>
          </cell>
          <cell r="S71">
            <v>20700</v>
          </cell>
        </row>
        <row r="72">
          <cell r="A72">
            <v>63</v>
          </cell>
          <cell r="B72" t="str">
            <v>Indira College of Nursing, Bangalore</v>
          </cell>
          <cell r="C72">
            <v>2003</v>
          </cell>
          <cell r="D72">
            <v>200</v>
          </cell>
          <cell r="E72">
            <v>15348</v>
          </cell>
          <cell r="F72">
            <v>3000</v>
          </cell>
          <cell r="G72">
            <v>0</v>
          </cell>
          <cell r="H72">
            <v>18348</v>
          </cell>
          <cell r="I72">
            <v>200</v>
          </cell>
          <cell r="J72">
            <v>18348</v>
          </cell>
          <cell r="K72">
            <v>2752.2</v>
          </cell>
          <cell r="L72">
            <v>21100.2</v>
          </cell>
          <cell r="M72">
            <v>2550</v>
          </cell>
          <cell r="N72">
            <v>23650.2</v>
          </cell>
          <cell r="O72">
            <v>0</v>
          </cell>
          <cell r="P72">
            <v>80950</v>
          </cell>
          <cell r="Q72">
            <v>23700</v>
          </cell>
          <cell r="R72">
            <v>25100</v>
          </cell>
          <cell r="S72">
            <v>26600</v>
          </cell>
        </row>
        <row r="73">
          <cell r="A73">
            <v>64</v>
          </cell>
          <cell r="B73" t="str">
            <v>K.L.E. SOCIETY  INSTITUTE OF NURSING, Belgaum</v>
          </cell>
          <cell r="C73">
            <v>1987</v>
          </cell>
          <cell r="D73">
            <v>240</v>
          </cell>
          <cell r="E73">
            <v>17930.89375</v>
          </cell>
          <cell r="F73">
            <v>8070.768305555555</v>
          </cell>
          <cell r="G73">
            <v>2796.4337499999997</v>
          </cell>
          <cell r="H73">
            <v>28798.095805555557</v>
          </cell>
          <cell r="I73">
            <v>332</v>
          </cell>
          <cell r="J73">
            <v>20817.90058232932</v>
          </cell>
          <cell r="K73">
            <v>3122.6850873493977</v>
          </cell>
          <cell r="L73">
            <v>23940.585669678716</v>
          </cell>
          <cell r="M73">
            <v>2458.3333333333335</v>
          </cell>
          <cell r="N73">
            <v>26398.919003012048</v>
          </cell>
          <cell r="O73">
            <v>35000</v>
          </cell>
          <cell r="P73">
            <v>77627</v>
          </cell>
          <cell r="Q73">
            <v>26400</v>
          </cell>
          <cell r="R73">
            <v>28000</v>
          </cell>
          <cell r="S73">
            <v>29700</v>
          </cell>
        </row>
        <row r="74">
          <cell r="A74">
            <v>65</v>
          </cell>
          <cell r="B74" t="str">
            <v>Kempegowda Institute of Nursing, Bangalore</v>
          </cell>
          <cell r="C74">
            <v>1990</v>
          </cell>
          <cell r="D74">
            <v>240</v>
          </cell>
          <cell r="E74">
            <v>17544.779166666667</v>
          </cell>
          <cell r="F74">
            <v>3000</v>
          </cell>
          <cell r="G74">
            <v>597.6661020833333</v>
          </cell>
          <cell r="H74">
            <v>21142.44526875</v>
          </cell>
          <cell r="I74">
            <v>340</v>
          </cell>
          <cell r="J74">
            <v>14924.079013235296</v>
          </cell>
          <cell r="K74">
            <v>2238.6118519852944</v>
          </cell>
          <cell r="L74">
            <v>17162.69086522059</v>
          </cell>
          <cell r="M74">
            <v>2458.3333333333335</v>
          </cell>
          <cell r="N74">
            <v>19621.02419855392</v>
          </cell>
          <cell r="O74">
            <v>35000</v>
          </cell>
          <cell r="P74">
            <v>60000</v>
          </cell>
          <cell r="Q74">
            <v>19600</v>
          </cell>
          <cell r="R74">
            <v>20800</v>
          </cell>
          <cell r="S74">
            <v>22000</v>
          </cell>
        </row>
        <row r="75">
          <cell r="A75">
            <v>66</v>
          </cell>
          <cell r="B75" t="str">
            <v>Vagdevi College of Nursing, Bangalore</v>
          </cell>
          <cell r="C75">
            <v>2003</v>
          </cell>
          <cell r="D75">
            <v>240</v>
          </cell>
          <cell r="E75">
            <v>7763.133333333333</v>
          </cell>
          <cell r="F75">
            <v>3000</v>
          </cell>
          <cell r="G75">
            <v>2702.220625</v>
          </cell>
          <cell r="H75">
            <v>13465.353958333333</v>
          </cell>
          <cell r="I75">
            <v>240</v>
          </cell>
          <cell r="J75">
            <v>13465.353958333333</v>
          </cell>
          <cell r="K75">
            <v>2019.8030937499998</v>
          </cell>
          <cell r="L75">
            <v>15485.157052083334</v>
          </cell>
          <cell r="M75">
            <v>2458.3333333333335</v>
          </cell>
          <cell r="N75">
            <v>17943.490385416666</v>
          </cell>
          <cell r="O75">
            <v>36000</v>
          </cell>
          <cell r="P75">
            <v>57700</v>
          </cell>
          <cell r="Q75">
            <v>17900</v>
          </cell>
          <cell r="R75">
            <v>19000</v>
          </cell>
          <cell r="S75">
            <v>20100</v>
          </cell>
        </row>
        <row r="76">
          <cell r="A76">
            <v>67</v>
          </cell>
          <cell r="B76" t="str">
            <v>Karnataka Education Trust, Mangalore</v>
          </cell>
          <cell r="C76">
            <v>2002</v>
          </cell>
          <cell r="D76">
            <v>300</v>
          </cell>
          <cell r="E76">
            <v>7035</v>
          </cell>
          <cell r="F76">
            <v>3000</v>
          </cell>
          <cell r="G76">
            <v>1249.8666666666666</v>
          </cell>
          <cell r="H76">
            <v>11284.866666666667</v>
          </cell>
          <cell r="I76">
            <v>300</v>
          </cell>
          <cell r="J76">
            <v>11284.866666666667</v>
          </cell>
          <cell r="K76">
            <v>1692.73</v>
          </cell>
          <cell r="L76">
            <v>12977.596666666666</v>
          </cell>
          <cell r="M76">
            <v>2416.6666666666665</v>
          </cell>
          <cell r="N76">
            <v>15394.263333333332</v>
          </cell>
          <cell r="O76">
            <v>50777.77777777778</v>
          </cell>
          <cell r="P76">
            <v>90000</v>
          </cell>
          <cell r="Q76">
            <v>15400</v>
          </cell>
          <cell r="R76">
            <v>16300</v>
          </cell>
          <cell r="S76">
            <v>17300</v>
          </cell>
        </row>
        <row r="77">
          <cell r="A77">
            <v>68</v>
          </cell>
          <cell r="B77" t="str">
            <v>Vishwa Sai College of Nursing, Bangalore</v>
          </cell>
          <cell r="C77">
            <v>2003</v>
          </cell>
          <cell r="D77">
            <v>240</v>
          </cell>
          <cell r="E77">
            <v>10833.003995098039</v>
          </cell>
          <cell r="F77">
            <v>3000</v>
          </cell>
          <cell r="G77">
            <v>312.5</v>
          </cell>
          <cell r="H77">
            <v>14145.503995098039</v>
          </cell>
          <cell r="I77">
            <v>240</v>
          </cell>
          <cell r="J77">
            <v>14145.503995098039</v>
          </cell>
          <cell r="K77">
            <v>2121.825599264706</v>
          </cell>
          <cell r="L77">
            <v>16267.329594362745</v>
          </cell>
          <cell r="M77">
            <v>2458.3333333333335</v>
          </cell>
          <cell r="N77">
            <v>18725.662927696078</v>
          </cell>
          <cell r="O77">
            <v>0</v>
          </cell>
          <cell r="P77">
            <v>43550</v>
          </cell>
          <cell r="Q77">
            <v>18700</v>
          </cell>
          <cell r="R77">
            <v>19800</v>
          </cell>
          <cell r="S77">
            <v>21000</v>
          </cell>
        </row>
        <row r="78">
          <cell r="A78">
            <v>69</v>
          </cell>
          <cell r="B78" t="str">
            <v>K.L.E. Society's Institute of Nursing Sciences, Hubli</v>
          </cell>
          <cell r="C78">
            <v>2003</v>
          </cell>
          <cell r="D78">
            <v>160</v>
          </cell>
          <cell r="E78">
            <v>15230.291000000001</v>
          </cell>
          <cell r="F78">
            <v>3000</v>
          </cell>
          <cell r="G78">
            <v>597.071875</v>
          </cell>
          <cell r="H78">
            <v>18827.362875000003</v>
          </cell>
          <cell r="I78">
            <v>190</v>
          </cell>
          <cell r="J78">
            <v>15854.621368421056</v>
          </cell>
          <cell r="K78">
            <v>2378.1932052631582</v>
          </cell>
          <cell r="L78">
            <v>18232.814573684213</v>
          </cell>
          <cell r="M78">
            <v>2593.75</v>
          </cell>
          <cell r="N78">
            <v>20826.564573684213</v>
          </cell>
          <cell r="O78">
            <v>21141.882352941175</v>
          </cell>
          <cell r="P78">
            <v>87390</v>
          </cell>
          <cell r="Q78">
            <v>20800</v>
          </cell>
          <cell r="R78">
            <v>22000</v>
          </cell>
          <cell r="S78">
            <v>23300</v>
          </cell>
        </row>
        <row r="79">
          <cell r="A79">
            <v>70</v>
          </cell>
          <cell r="B79" t="str">
            <v>Shree Devi College of Nursing, Mangalore</v>
          </cell>
          <cell r="C79">
            <v>2002</v>
          </cell>
          <cell r="D79">
            <v>160</v>
          </cell>
          <cell r="E79">
            <v>11958.495</v>
          </cell>
          <cell r="F79">
            <v>3000</v>
          </cell>
          <cell r="G79">
            <v>286.25</v>
          </cell>
          <cell r="H79">
            <v>15244.745</v>
          </cell>
          <cell r="I79">
            <v>160</v>
          </cell>
          <cell r="J79">
            <v>15244.745</v>
          </cell>
          <cell r="K79">
            <v>2286.71175</v>
          </cell>
          <cell r="L79">
            <v>17531.45675</v>
          </cell>
          <cell r="M79">
            <v>2593.75</v>
          </cell>
          <cell r="N79">
            <v>20125.20675</v>
          </cell>
          <cell r="O79">
            <v>44957.142857142855</v>
          </cell>
          <cell r="P79">
            <v>100000</v>
          </cell>
          <cell r="Q79">
            <v>20100</v>
          </cell>
          <cell r="R79">
            <v>21300</v>
          </cell>
          <cell r="S79">
            <v>22600</v>
          </cell>
        </row>
        <row r="80">
          <cell r="Q80">
            <v>0</v>
          </cell>
          <cell r="R80">
            <v>0</v>
          </cell>
          <cell r="S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93"/>
  <sheetViews>
    <sheetView view="pageBreakPreview" zoomScaleSheetLayoutView="100" workbookViewId="0" topLeftCell="A1">
      <selection activeCell="C10" sqref="C10"/>
    </sheetView>
  </sheetViews>
  <sheetFormatPr defaultColWidth="9.140625" defaultRowHeight="12.75"/>
  <cols>
    <col min="2" max="2" width="65.8515625" style="0" customWidth="1"/>
    <col min="3" max="3" width="18.421875" style="0" customWidth="1"/>
    <col min="4" max="4" width="18.140625" style="0" customWidth="1"/>
    <col min="5" max="5" width="14.57421875" style="0" customWidth="1"/>
  </cols>
  <sheetData>
    <row r="2" spans="1:5" ht="18">
      <c r="A2" s="52" t="s">
        <v>78</v>
      </c>
      <c r="B2" s="52"/>
      <c r="C2" s="52"/>
      <c r="D2" s="52"/>
      <c r="E2" s="52"/>
    </row>
    <row r="3" spans="1:5" ht="18">
      <c r="A3" s="52" t="s">
        <v>79</v>
      </c>
      <c r="B3" s="52"/>
      <c r="C3" s="52"/>
      <c r="D3" s="52"/>
      <c r="E3" s="52"/>
    </row>
    <row r="5" ht="12.75">
      <c r="A5" t="s">
        <v>80</v>
      </c>
    </row>
    <row r="6" spans="3:5" ht="13.5" thickBot="1">
      <c r="C6" s="6"/>
      <c r="D6" s="6"/>
      <c r="E6" s="6"/>
    </row>
    <row r="7" spans="1:5" ht="12.75">
      <c r="A7" s="53" t="s">
        <v>0</v>
      </c>
      <c r="B7" s="53" t="s">
        <v>1</v>
      </c>
      <c r="C7" s="46" t="s">
        <v>75</v>
      </c>
      <c r="D7" s="47"/>
      <c r="E7" s="48"/>
    </row>
    <row r="8" spans="1:5" ht="13.5" thickBot="1">
      <c r="A8" s="54"/>
      <c r="B8" s="54"/>
      <c r="C8" s="49"/>
      <c r="D8" s="50"/>
      <c r="E8" s="51"/>
    </row>
    <row r="9" spans="1:5" ht="16.5" thickBot="1">
      <c r="A9" s="55"/>
      <c r="B9" s="55"/>
      <c r="C9" s="17" t="s">
        <v>68</v>
      </c>
      <c r="D9" s="18" t="s">
        <v>69</v>
      </c>
      <c r="E9" s="19" t="s">
        <v>70</v>
      </c>
    </row>
    <row r="10" spans="1:5" ht="18" customHeight="1">
      <c r="A10" s="10">
        <v>1</v>
      </c>
      <c r="B10" s="10" t="s">
        <v>2</v>
      </c>
      <c r="C10" s="11">
        <v>16100</v>
      </c>
      <c r="D10" s="11">
        <v>17100</v>
      </c>
      <c r="E10" s="11">
        <v>18100</v>
      </c>
    </row>
    <row r="11" spans="1:5" ht="18" customHeight="1">
      <c r="A11" s="3">
        <v>2</v>
      </c>
      <c r="B11" s="3" t="s">
        <v>3</v>
      </c>
      <c r="C11" s="12">
        <v>19100</v>
      </c>
      <c r="D11" s="12">
        <v>20200</v>
      </c>
      <c r="E11" s="12">
        <v>21400</v>
      </c>
    </row>
    <row r="12" spans="1:5" ht="18" customHeight="1">
      <c r="A12" s="3">
        <v>3</v>
      </c>
      <c r="B12" s="3" t="s">
        <v>4</v>
      </c>
      <c r="C12" s="12">
        <v>26800</v>
      </c>
      <c r="D12" s="12">
        <v>28400</v>
      </c>
      <c r="E12" s="12">
        <v>30100</v>
      </c>
    </row>
    <row r="13" spans="1:5" ht="18" customHeight="1">
      <c r="A13" s="3">
        <v>4</v>
      </c>
      <c r="B13" s="3" t="s">
        <v>5</v>
      </c>
      <c r="C13" s="12">
        <v>17300</v>
      </c>
      <c r="D13" s="13">
        <v>18300</v>
      </c>
      <c r="E13" s="12">
        <v>19400</v>
      </c>
    </row>
    <row r="14" spans="1:5" ht="18" customHeight="1">
      <c r="A14" s="3">
        <v>5</v>
      </c>
      <c r="B14" s="3" t="s">
        <v>6</v>
      </c>
      <c r="C14" s="12">
        <v>26400</v>
      </c>
      <c r="D14" s="13">
        <v>28000</v>
      </c>
      <c r="E14" s="13">
        <v>29700</v>
      </c>
    </row>
    <row r="15" spans="1:5" ht="18" customHeight="1">
      <c r="A15" s="3">
        <v>6</v>
      </c>
      <c r="B15" s="3" t="s">
        <v>7</v>
      </c>
      <c r="C15" s="12">
        <v>13800</v>
      </c>
      <c r="D15" s="13">
        <v>14600</v>
      </c>
      <c r="E15" s="13">
        <v>15500</v>
      </c>
    </row>
    <row r="16" spans="1:5" ht="18" customHeight="1">
      <c r="A16" s="3">
        <v>7</v>
      </c>
      <c r="B16" s="14" t="s">
        <v>8</v>
      </c>
      <c r="C16" s="13">
        <v>18700</v>
      </c>
      <c r="D16" s="13">
        <v>19800</v>
      </c>
      <c r="E16" s="13">
        <v>21000</v>
      </c>
    </row>
    <row r="17" spans="1:5" ht="18" customHeight="1">
      <c r="A17" s="3">
        <v>8</v>
      </c>
      <c r="B17" s="3" t="s">
        <v>9</v>
      </c>
      <c r="C17" s="13">
        <v>25300</v>
      </c>
      <c r="D17" s="13">
        <v>26800</v>
      </c>
      <c r="E17" s="13">
        <v>28400</v>
      </c>
    </row>
    <row r="18" spans="1:5" ht="18" customHeight="1">
      <c r="A18" s="3">
        <v>9</v>
      </c>
      <c r="B18" s="3" t="s">
        <v>10</v>
      </c>
      <c r="C18" s="13">
        <v>16800</v>
      </c>
      <c r="D18" s="13">
        <v>17800</v>
      </c>
      <c r="E18" s="13">
        <v>18900</v>
      </c>
    </row>
    <row r="19" spans="1:5" ht="18" customHeight="1">
      <c r="A19" s="3">
        <v>10</v>
      </c>
      <c r="B19" s="3" t="s">
        <v>11</v>
      </c>
      <c r="C19" s="13">
        <v>20700</v>
      </c>
      <c r="D19" s="13">
        <v>21900</v>
      </c>
      <c r="E19" s="13">
        <v>23200</v>
      </c>
    </row>
    <row r="20" spans="1:5" ht="18" customHeight="1">
      <c r="A20" s="3">
        <v>11</v>
      </c>
      <c r="B20" s="3" t="s">
        <v>12</v>
      </c>
      <c r="C20" s="13">
        <v>21400</v>
      </c>
      <c r="D20" s="13">
        <v>22700</v>
      </c>
      <c r="E20" s="13">
        <v>24100</v>
      </c>
    </row>
    <row r="21" spans="1:5" ht="18" customHeight="1">
      <c r="A21" s="3">
        <v>12</v>
      </c>
      <c r="B21" s="3" t="s">
        <v>13</v>
      </c>
      <c r="C21" s="13">
        <v>17000</v>
      </c>
      <c r="D21" s="13">
        <v>18000</v>
      </c>
      <c r="E21" s="13">
        <v>19100</v>
      </c>
    </row>
    <row r="22" spans="1:5" ht="18" customHeight="1">
      <c r="A22" s="3">
        <v>13</v>
      </c>
      <c r="B22" s="3" t="s">
        <v>14</v>
      </c>
      <c r="C22" s="13">
        <v>15100</v>
      </c>
      <c r="D22" s="13">
        <v>16000</v>
      </c>
      <c r="E22" s="13">
        <v>17000</v>
      </c>
    </row>
    <row r="23" spans="1:5" ht="18" customHeight="1">
      <c r="A23" s="3">
        <v>14</v>
      </c>
      <c r="B23" s="3" t="s">
        <v>15</v>
      </c>
      <c r="C23" s="13">
        <v>19700</v>
      </c>
      <c r="D23" s="13">
        <v>20900</v>
      </c>
      <c r="E23" s="13">
        <v>22200</v>
      </c>
    </row>
    <row r="24" spans="1:5" ht="18" customHeight="1">
      <c r="A24" s="3">
        <v>15</v>
      </c>
      <c r="B24" s="3" t="s">
        <v>16</v>
      </c>
      <c r="C24" s="13">
        <v>14600</v>
      </c>
      <c r="D24" s="13">
        <v>15500</v>
      </c>
      <c r="E24" s="13">
        <v>16400</v>
      </c>
    </row>
    <row r="25" spans="1:5" ht="18" customHeight="1">
      <c r="A25" s="15">
        <v>16</v>
      </c>
      <c r="B25" s="3" t="s">
        <v>17</v>
      </c>
      <c r="C25" s="13">
        <v>17000</v>
      </c>
      <c r="D25" s="13">
        <v>18000</v>
      </c>
      <c r="E25" s="13">
        <v>19100</v>
      </c>
    </row>
    <row r="26" spans="1:5" ht="18" customHeight="1">
      <c r="A26" s="3">
        <v>17</v>
      </c>
      <c r="B26" s="3" t="s">
        <v>18</v>
      </c>
      <c r="C26" s="13">
        <v>16300</v>
      </c>
      <c r="D26" s="13">
        <v>17300</v>
      </c>
      <c r="E26" s="13">
        <v>18300</v>
      </c>
    </row>
    <row r="27" spans="1:5" ht="18" customHeight="1">
      <c r="A27" s="3">
        <v>18</v>
      </c>
      <c r="B27" s="3" t="s">
        <v>19</v>
      </c>
      <c r="C27" s="13">
        <v>17600</v>
      </c>
      <c r="D27" s="13">
        <v>18700</v>
      </c>
      <c r="E27" s="13">
        <v>19800</v>
      </c>
    </row>
    <row r="28" spans="1:5" ht="18" customHeight="1">
      <c r="A28" s="3">
        <v>19</v>
      </c>
      <c r="B28" s="3" t="s">
        <v>20</v>
      </c>
      <c r="C28" s="13">
        <v>28600</v>
      </c>
      <c r="D28" s="13">
        <v>30300</v>
      </c>
      <c r="E28" s="13">
        <v>32100</v>
      </c>
    </row>
    <row r="29" spans="1:5" ht="18" customHeight="1">
      <c r="A29" s="3">
        <v>20</v>
      </c>
      <c r="B29" s="3" t="s">
        <v>21</v>
      </c>
      <c r="C29" s="13">
        <v>25800</v>
      </c>
      <c r="D29" s="13">
        <v>27300</v>
      </c>
      <c r="E29" s="13">
        <v>28900</v>
      </c>
    </row>
    <row r="30" spans="1:5" ht="18" customHeight="1">
      <c r="A30" s="3">
        <v>21</v>
      </c>
      <c r="B30" s="3" t="s">
        <v>74</v>
      </c>
      <c r="C30" s="13">
        <v>17000</v>
      </c>
      <c r="D30" s="13">
        <v>18000</v>
      </c>
      <c r="E30" s="13">
        <v>19100</v>
      </c>
    </row>
    <row r="31" spans="1:5" ht="18" customHeight="1">
      <c r="A31" s="3">
        <v>22</v>
      </c>
      <c r="B31" s="3" t="s">
        <v>22</v>
      </c>
      <c r="C31" s="13">
        <v>17000</v>
      </c>
      <c r="D31" s="13">
        <v>18000</v>
      </c>
      <c r="E31" s="13">
        <v>19100</v>
      </c>
    </row>
    <row r="32" spans="1:5" ht="18" customHeight="1">
      <c r="A32" s="3">
        <v>23</v>
      </c>
      <c r="B32" s="3" t="s">
        <v>23</v>
      </c>
      <c r="C32" s="13">
        <v>15500</v>
      </c>
      <c r="D32" s="13">
        <v>16400</v>
      </c>
      <c r="E32" s="13">
        <v>17400</v>
      </c>
    </row>
    <row r="33" spans="1:5" ht="18" customHeight="1">
      <c r="A33" s="3">
        <v>24</v>
      </c>
      <c r="B33" s="15" t="s">
        <v>24</v>
      </c>
      <c r="C33" s="13">
        <v>15000</v>
      </c>
      <c r="D33" s="13">
        <v>15900</v>
      </c>
      <c r="E33" s="13">
        <v>16900</v>
      </c>
    </row>
    <row r="34" spans="1:5" ht="18" customHeight="1">
      <c r="A34" s="3">
        <v>25</v>
      </c>
      <c r="B34" s="3" t="s">
        <v>25</v>
      </c>
      <c r="C34" s="13">
        <v>12600</v>
      </c>
      <c r="D34" s="13">
        <v>13400</v>
      </c>
      <c r="E34" s="13">
        <v>14200</v>
      </c>
    </row>
    <row r="35" spans="1:5" ht="18" customHeight="1">
      <c r="A35" s="3">
        <v>26</v>
      </c>
      <c r="B35" s="3" t="s">
        <v>73</v>
      </c>
      <c r="C35" s="13">
        <v>16200</v>
      </c>
      <c r="D35" s="13">
        <v>17200</v>
      </c>
      <c r="E35" s="13">
        <v>18200</v>
      </c>
    </row>
    <row r="36" spans="1:5" ht="18" customHeight="1">
      <c r="A36" s="3">
        <v>27</v>
      </c>
      <c r="B36" s="3" t="s">
        <v>26</v>
      </c>
      <c r="C36" s="13">
        <v>20000</v>
      </c>
      <c r="D36" s="13">
        <v>21200</v>
      </c>
      <c r="E36" s="13">
        <v>22500</v>
      </c>
    </row>
    <row r="37" spans="1:5" ht="18" customHeight="1">
      <c r="A37" s="3">
        <v>28</v>
      </c>
      <c r="B37" s="3" t="s">
        <v>27</v>
      </c>
      <c r="C37" s="13">
        <v>24200</v>
      </c>
      <c r="D37" s="13">
        <v>25700</v>
      </c>
      <c r="E37" s="13">
        <v>27200</v>
      </c>
    </row>
    <row r="38" spans="1:5" ht="18" customHeight="1">
      <c r="A38" s="3">
        <v>29</v>
      </c>
      <c r="B38" s="3" t="s">
        <v>28</v>
      </c>
      <c r="C38" s="13">
        <v>23600</v>
      </c>
      <c r="D38" s="13">
        <v>25000</v>
      </c>
      <c r="E38" s="13">
        <v>26500</v>
      </c>
    </row>
    <row r="39" spans="1:5" ht="18" customHeight="1">
      <c r="A39" s="3">
        <v>30</v>
      </c>
      <c r="B39" s="3" t="s">
        <v>29</v>
      </c>
      <c r="C39" s="13">
        <v>15600</v>
      </c>
      <c r="D39" s="13">
        <v>16500</v>
      </c>
      <c r="E39" s="13">
        <v>17500</v>
      </c>
    </row>
    <row r="40" spans="1:5" ht="18" customHeight="1">
      <c r="A40" s="3">
        <v>31</v>
      </c>
      <c r="B40" s="3" t="s">
        <v>30</v>
      </c>
      <c r="C40" s="13">
        <v>17000</v>
      </c>
      <c r="D40" s="13">
        <v>18000</v>
      </c>
      <c r="E40" s="13">
        <v>19100</v>
      </c>
    </row>
    <row r="41" spans="1:5" ht="18" customHeight="1">
      <c r="A41" s="3">
        <v>32</v>
      </c>
      <c r="B41" s="3" t="s">
        <v>31</v>
      </c>
      <c r="C41" s="13">
        <v>17200</v>
      </c>
      <c r="D41" s="13">
        <v>18200</v>
      </c>
      <c r="E41" s="13">
        <v>19300</v>
      </c>
    </row>
    <row r="42" spans="1:5" ht="18" customHeight="1">
      <c r="A42" s="3">
        <v>33</v>
      </c>
      <c r="B42" s="3" t="s">
        <v>32</v>
      </c>
      <c r="C42" s="13">
        <v>25600</v>
      </c>
      <c r="D42" s="13">
        <v>27100</v>
      </c>
      <c r="E42" s="13">
        <v>28700</v>
      </c>
    </row>
    <row r="43" spans="1:5" ht="18" customHeight="1">
      <c r="A43" s="3">
        <v>34</v>
      </c>
      <c r="B43" s="3" t="s">
        <v>33</v>
      </c>
      <c r="C43" s="13">
        <v>12500</v>
      </c>
      <c r="D43" s="13">
        <v>13300</v>
      </c>
      <c r="E43" s="13">
        <v>14100</v>
      </c>
    </row>
    <row r="44" spans="1:5" ht="18" customHeight="1">
      <c r="A44" s="3">
        <v>35</v>
      </c>
      <c r="B44" s="3" t="s">
        <v>34</v>
      </c>
      <c r="C44" s="13">
        <v>13600</v>
      </c>
      <c r="D44" s="13">
        <v>14400</v>
      </c>
      <c r="E44" s="13">
        <v>15300</v>
      </c>
    </row>
    <row r="45" ht="12.75">
      <c r="E45" s="9"/>
    </row>
    <row r="47" ht="13.5" thickBot="1"/>
    <row r="48" spans="1:5" ht="12.75">
      <c r="A48" s="53" t="s">
        <v>0</v>
      </c>
      <c r="B48" s="56" t="s">
        <v>1</v>
      </c>
      <c r="C48" s="45" t="s">
        <v>75</v>
      </c>
      <c r="D48" s="45"/>
      <c r="E48" s="45"/>
    </row>
    <row r="49" spans="1:5" ht="12.75">
      <c r="A49" s="54"/>
      <c r="B49" s="57"/>
      <c r="C49" s="45"/>
      <c r="D49" s="45"/>
      <c r="E49" s="45"/>
    </row>
    <row r="50" spans="1:5" ht="16.5" customHeight="1" thickBot="1">
      <c r="A50" s="55"/>
      <c r="B50" s="58"/>
      <c r="C50" s="20" t="s">
        <v>68</v>
      </c>
      <c r="D50" s="20" t="s">
        <v>69</v>
      </c>
      <c r="E50" s="20" t="s">
        <v>70</v>
      </c>
    </row>
    <row r="51" spans="1:5" ht="16.5" customHeight="1">
      <c r="A51" s="1">
        <v>36</v>
      </c>
      <c r="B51" s="4" t="s">
        <v>35</v>
      </c>
      <c r="C51" s="7">
        <v>29100</v>
      </c>
      <c r="D51" s="7">
        <v>30800</v>
      </c>
      <c r="E51" s="7">
        <v>32600</v>
      </c>
    </row>
    <row r="52" spans="1:5" ht="16.5" customHeight="1">
      <c r="A52" s="1">
        <v>37</v>
      </c>
      <c r="B52" s="4" t="s">
        <v>36</v>
      </c>
      <c r="C52" s="7">
        <v>17400</v>
      </c>
      <c r="D52" s="7">
        <v>18400</v>
      </c>
      <c r="E52" s="7">
        <v>19500</v>
      </c>
    </row>
    <row r="53" spans="1:5" ht="16.5" customHeight="1">
      <c r="A53" s="1">
        <v>38</v>
      </c>
      <c r="B53" s="4" t="s">
        <v>37</v>
      </c>
      <c r="C53" s="7">
        <v>12500</v>
      </c>
      <c r="D53" s="7">
        <v>13300</v>
      </c>
      <c r="E53" s="7">
        <v>14100</v>
      </c>
    </row>
    <row r="54" spans="1:5" ht="16.5" customHeight="1">
      <c r="A54" s="1">
        <v>39</v>
      </c>
      <c r="B54" s="4" t="s">
        <v>38</v>
      </c>
      <c r="C54" s="7">
        <v>17500</v>
      </c>
      <c r="D54" s="7">
        <v>18600</v>
      </c>
      <c r="E54" s="7">
        <v>19700</v>
      </c>
    </row>
    <row r="55" spans="1:5" ht="16.5" customHeight="1">
      <c r="A55" s="1">
        <v>40</v>
      </c>
      <c r="B55" s="4" t="s">
        <v>39</v>
      </c>
      <c r="C55" s="7">
        <v>12300</v>
      </c>
      <c r="D55" s="7">
        <v>13000</v>
      </c>
      <c r="E55" s="7">
        <v>13800</v>
      </c>
    </row>
    <row r="56" spans="1:5" ht="16.5" customHeight="1">
      <c r="A56" s="1">
        <v>41</v>
      </c>
      <c r="B56" s="4" t="s">
        <v>40</v>
      </c>
      <c r="C56" s="7">
        <v>12500</v>
      </c>
      <c r="D56" s="7">
        <v>13300</v>
      </c>
      <c r="E56" s="7">
        <v>14100</v>
      </c>
    </row>
    <row r="57" spans="1:5" ht="16.5" customHeight="1">
      <c r="A57" s="1">
        <v>42</v>
      </c>
      <c r="B57" s="4" t="s">
        <v>41</v>
      </c>
      <c r="C57" s="7">
        <v>18000</v>
      </c>
      <c r="D57" s="7">
        <v>19100</v>
      </c>
      <c r="E57" s="7">
        <v>20200</v>
      </c>
    </row>
    <row r="58" spans="1:5" ht="16.5" customHeight="1">
      <c r="A58" s="1">
        <v>43</v>
      </c>
      <c r="B58" s="4" t="s">
        <v>42</v>
      </c>
      <c r="C58" s="7">
        <v>17300</v>
      </c>
      <c r="D58" s="7">
        <v>18300</v>
      </c>
      <c r="E58" s="7">
        <v>19400</v>
      </c>
    </row>
    <row r="59" spans="1:5" ht="16.5" customHeight="1">
      <c r="A59" s="2">
        <v>44</v>
      </c>
      <c r="B59" s="4" t="s">
        <v>43</v>
      </c>
      <c r="C59" s="7">
        <v>17000</v>
      </c>
      <c r="D59" s="7">
        <v>18000</v>
      </c>
      <c r="E59" s="7">
        <v>19100</v>
      </c>
    </row>
    <row r="60" spans="1:5" ht="16.5" customHeight="1">
      <c r="A60" s="2">
        <v>45</v>
      </c>
      <c r="B60" s="4" t="s">
        <v>44</v>
      </c>
      <c r="C60" s="7">
        <v>17200</v>
      </c>
      <c r="D60" s="7">
        <v>18200</v>
      </c>
      <c r="E60" s="7">
        <v>19300</v>
      </c>
    </row>
    <row r="61" spans="1:5" ht="16.5" customHeight="1">
      <c r="A61" s="1">
        <v>46</v>
      </c>
      <c r="B61" s="4" t="s">
        <v>45</v>
      </c>
      <c r="C61" s="7">
        <v>13700</v>
      </c>
      <c r="D61" s="7">
        <v>14500</v>
      </c>
      <c r="E61" s="7">
        <v>15400</v>
      </c>
    </row>
    <row r="62" spans="1:5" ht="16.5" customHeight="1">
      <c r="A62" s="1">
        <v>47</v>
      </c>
      <c r="B62" s="4" t="s">
        <v>46</v>
      </c>
      <c r="C62" s="7">
        <v>19400</v>
      </c>
      <c r="D62" s="7">
        <v>20600</v>
      </c>
      <c r="E62" s="7">
        <v>21800</v>
      </c>
    </row>
    <row r="63" spans="1:5" ht="16.5" customHeight="1">
      <c r="A63" s="1">
        <v>48</v>
      </c>
      <c r="B63" s="4" t="s">
        <v>47</v>
      </c>
      <c r="C63" s="7">
        <v>21400</v>
      </c>
      <c r="D63" s="7">
        <v>22700</v>
      </c>
      <c r="E63" s="7">
        <v>24100</v>
      </c>
    </row>
    <row r="64" spans="1:5" ht="16.5" customHeight="1">
      <c r="A64" s="1">
        <v>49</v>
      </c>
      <c r="B64" s="4" t="s">
        <v>48</v>
      </c>
      <c r="C64" s="7">
        <v>19100</v>
      </c>
      <c r="D64" s="7">
        <v>20200</v>
      </c>
      <c r="E64" s="7">
        <v>21400</v>
      </c>
    </row>
    <row r="65" spans="1:5" ht="16.5" customHeight="1">
      <c r="A65" s="1">
        <v>50</v>
      </c>
      <c r="B65" s="4" t="s">
        <v>71</v>
      </c>
      <c r="C65" s="7">
        <v>23700</v>
      </c>
      <c r="D65" s="7">
        <v>25100</v>
      </c>
      <c r="E65" s="7">
        <v>26600</v>
      </c>
    </row>
    <row r="66" spans="1:5" ht="16.5" customHeight="1">
      <c r="A66" s="1">
        <v>51</v>
      </c>
      <c r="B66" s="4" t="s">
        <v>49</v>
      </c>
      <c r="C66" s="7">
        <v>19200</v>
      </c>
      <c r="D66" s="7">
        <v>20400</v>
      </c>
      <c r="E66" s="7">
        <v>21600</v>
      </c>
    </row>
    <row r="67" spans="1:5" ht="16.5" customHeight="1">
      <c r="A67" s="1">
        <v>52</v>
      </c>
      <c r="B67" s="4" t="s">
        <v>50</v>
      </c>
      <c r="C67" s="7">
        <v>12300</v>
      </c>
      <c r="D67" s="7">
        <v>13000</v>
      </c>
      <c r="E67" s="7">
        <v>13800</v>
      </c>
    </row>
    <row r="68" spans="1:5" ht="16.5" customHeight="1">
      <c r="A68" s="1">
        <v>53</v>
      </c>
      <c r="B68" s="4" t="s">
        <v>51</v>
      </c>
      <c r="C68" s="7">
        <v>17000</v>
      </c>
      <c r="D68" s="7">
        <v>18000</v>
      </c>
      <c r="E68" s="7">
        <v>19100</v>
      </c>
    </row>
    <row r="69" spans="1:5" ht="16.5" customHeight="1">
      <c r="A69" s="1">
        <v>54</v>
      </c>
      <c r="B69" s="4" t="s">
        <v>52</v>
      </c>
      <c r="C69" s="7">
        <v>15900</v>
      </c>
      <c r="D69" s="7">
        <v>16900</v>
      </c>
      <c r="E69" s="7">
        <v>17900</v>
      </c>
    </row>
    <row r="70" spans="1:5" ht="16.5" customHeight="1">
      <c r="A70" s="1">
        <v>55</v>
      </c>
      <c r="B70" s="4" t="s">
        <v>53</v>
      </c>
      <c r="C70" s="7">
        <v>23600</v>
      </c>
      <c r="D70" s="7">
        <v>25000</v>
      </c>
      <c r="E70" s="7">
        <v>26500</v>
      </c>
    </row>
    <row r="71" spans="1:5" ht="16.5" customHeight="1">
      <c r="A71" s="1">
        <v>56</v>
      </c>
      <c r="B71" s="4" t="s">
        <v>54</v>
      </c>
      <c r="C71" s="7">
        <v>22900</v>
      </c>
      <c r="D71" s="7">
        <v>24300</v>
      </c>
      <c r="E71" s="7">
        <v>25800</v>
      </c>
    </row>
    <row r="72" spans="1:5" ht="16.5" customHeight="1">
      <c r="A72" s="1">
        <v>57</v>
      </c>
      <c r="B72" s="4" t="s">
        <v>55</v>
      </c>
      <c r="C72" s="7">
        <v>22300</v>
      </c>
      <c r="D72" s="7">
        <v>23600</v>
      </c>
      <c r="E72" s="7">
        <v>25000</v>
      </c>
    </row>
    <row r="73" spans="1:5" ht="16.5" customHeight="1">
      <c r="A73" s="1">
        <v>58</v>
      </c>
      <c r="B73" s="4" t="s">
        <v>56</v>
      </c>
      <c r="C73" s="7">
        <v>12600</v>
      </c>
      <c r="D73" s="7">
        <v>13400</v>
      </c>
      <c r="E73" s="7">
        <v>14200</v>
      </c>
    </row>
    <row r="74" spans="1:5" ht="16.5" customHeight="1">
      <c r="A74" s="1">
        <v>59</v>
      </c>
      <c r="B74" s="4" t="s">
        <v>57</v>
      </c>
      <c r="C74" s="7">
        <v>17000</v>
      </c>
      <c r="D74" s="7">
        <v>18000</v>
      </c>
      <c r="E74" s="7">
        <v>19100</v>
      </c>
    </row>
    <row r="75" spans="1:5" ht="16.5" customHeight="1">
      <c r="A75" s="1">
        <v>60</v>
      </c>
      <c r="B75" s="4" t="s">
        <v>67</v>
      </c>
      <c r="C75" s="7">
        <v>20400</v>
      </c>
      <c r="D75" s="7">
        <v>21600</v>
      </c>
      <c r="E75" s="7">
        <v>22900</v>
      </c>
    </row>
    <row r="76" spans="1:5" ht="16.5" customHeight="1">
      <c r="A76" s="1">
        <v>61</v>
      </c>
      <c r="B76" s="4" t="s">
        <v>58</v>
      </c>
      <c r="C76" s="7">
        <v>22500</v>
      </c>
      <c r="D76" s="7">
        <v>23900</v>
      </c>
      <c r="E76" s="7">
        <v>25300</v>
      </c>
    </row>
    <row r="77" spans="1:5" ht="16.5" customHeight="1">
      <c r="A77" s="1">
        <v>62</v>
      </c>
      <c r="B77" s="5" t="s">
        <v>59</v>
      </c>
      <c r="C77" s="7">
        <v>17000</v>
      </c>
      <c r="D77" s="7">
        <v>18000</v>
      </c>
      <c r="E77" s="7">
        <v>19100</v>
      </c>
    </row>
    <row r="78" spans="1:5" ht="16.5" customHeight="1">
      <c r="A78" s="1">
        <v>63</v>
      </c>
      <c r="B78" s="4" t="s">
        <v>60</v>
      </c>
      <c r="C78" s="7">
        <v>23600</v>
      </c>
      <c r="D78" s="7">
        <v>25000</v>
      </c>
      <c r="E78" s="7">
        <v>26500</v>
      </c>
    </row>
    <row r="79" spans="1:5" ht="16.5" customHeight="1">
      <c r="A79" s="1">
        <v>64</v>
      </c>
      <c r="B79" s="4" t="s">
        <v>72</v>
      </c>
      <c r="C79" s="7">
        <v>26400</v>
      </c>
      <c r="D79" s="7">
        <v>28000</v>
      </c>
      <c r="E79" s="7">
        <v>29700</v>
      </c>
    </row>
    <row r="80" spans="1:5" ht="16.5" customHeight="1">
      <c r="A80" s="1">
        <v>65</v>
      </c>
      <c r="B80" s="4" t="s">
        <v>61</v>
      </c>
      <c r="C80" s="7">
        <v>17400</v>
      </c>
      <c r="D80" s="7">
        <v>18400</v>
      </c>
      <c r="E80" s="7">
        <v>19500</v>
      </c>
    </row>
    <row r="81" spans="1:5" ht="16.5" customHeight="1">
      <c r="A81" s="1">
        <v>66</v>
      </c>
      <c r="B81" s="4" t="s">
        <v>62</v>
      </c>
      <c r="C81" s="7">
        <v>12500</v>
      </c>
      <c r="D81" s="7">
        <v>13300</v>
      </c>
      <c r="E81" s="7">
        <v>14100</v>
      </c>
    </row>
    <row r="82" spans="1:5" ht="16.5" customHeight="1">
      <c r="A82" s="1">
        <v>67</v>
      </c>
      <c r="B82" s="4" t="s">
        <v>63</v>
      </c>
      <c r="C82" s="7">
        <v>15400</v>
      </c>
      <c r="D82" s="7">
        <v>16300</v>
      </c>
      <c r="E82" s="7">
        <v>17300</v>
      </c>
    </row>
    <row r="83" spans="1:5" ht="16.5" customHeight="1">
      <c r="A83" s="1">
        <v>68</v>
      </c>
      <c r="B83" s="4" t="s">
        <v>64</v>
      </c>
      <c r="C83" s="7">
        <v>17300</v>
      </c>
      <c r="D83" s="7">
        <v>18300</v>
      </c>
      <c r="E83" s="7">
        <v>19400</v>
      </c>
    </row>
    <row r="84" spans="1:5" ht="16.5" customHeight="1">
      <c r="A84" s="1">
        <v>69</v>
      </c>
      <c r="B84" s="4" t="s">
        <v>65</v>
      </c>
      <c r="C84" s="7">
        <v>12600</v>
      </c>
      <c r="D84" s="7">
        <v>13400</v>
      </c>
      <c r="E84" s="7">
        <v>14200</v>
      </c>
    </row>
    <row r="85" spans="1:5" ht="16.5" customHeight="1">
      <c r="A85" s="1">
        <v>70</v>
      </c>
      <c r="B85" s="4" t="s">
        <v>66</v>
      </c>
      <c r="C85" s="7">
        <v>12600</v>
      </c>
      <c r="D85" s="7">
        <v>13400</v>
      </c>
      <c r="E85" s="7">
        <v>14200</v>
      </c>
    </row>
    <row r="86" spans="1:5" ht="16.5" customHeight="1">
      <c r="A86" s="2">
        <v>71</v>
      </c>
      <c r="B86" s="2" t="s">
        <v>76</v>
      </c>
      <c r="C86" s="8">
        <v>17000</v>
      </c>
      <c r="D86" s="8">
        <v>18000</v>
      </c>
      <c r="E86" s="8">
        <v>19100</v>
      </c>
    </row>
    <row r="87" spans="1:5" ht="16.5" customHeight="1">
      <c r="A87" s="2">
        <v>72</v>
      </c>
      <c r="B87" s="2" t="s">
        <v>77</v>
      </c>
      <c r="C87" s="8">
        <v>17000</v>
      </c>
      <c r="D87" s="8">
        <v>1800</v>
      </c>
      <c r="E87" s="8">
        <v>19100</v>
      </c>
    </row>
    <row r="91" ht="12.75">
      <c r="D91" s="16" t="s">
        <v>81</v>
      </c>
    </row>
    <row r="92" ht="12.75">
      <c r="D92" s="16" t="s">
        <v>82</v>
      </c>
    </row>
    <row r="93" ht="12.75">
      <c r="D93" s="16" t="s">
        <v>83</v>
      </c>
    </row>
  </sheetData>
  <mergeCells count="8">
    <mergeCell ref="C48:E49"/>
    <mergeCell ref="C7:E8"/>
    <mergeCell ref="A2:E2"/>
    <mergeCell ref="A3:E3"/>
    <mergeCell ref="A7:A9"/>
    <mergeCell ref="B7:B9"/>
    <mergeCell ref="A48:A50"/>
    <mergeCell ref="B48:B50"/>
  </mergeCells>
  <hyperlinks>
    <hyperlink ref="I7:I9" location="'M.Sc. Nursing '!A21" display="No.Students(including other courses)"/>
    <hyperlink ref="I15:I17" location="'M.Sc. Nursing '!A21" display="No.Students(including other courses)"/>
  </hyperlinks>
  <printOptions horizontalCentered="1"/>
  <pageMargins left="0.75" right="0.75" top="0.75" bottom="1" header="0.5" footer="0.5"/>
  <pageSetup horizontalDpi="600" verticalDpi="600" orientation="landscape" paperSize="8" scale="93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I48"/>
  <sheetViews>
    <sheetView tabSelected="1" workbookViewId="0" topLeftCell="A27">
      <selection activeCell="F34" sqref="F34"/>
    </sheetView>
  </sheetViews>
  <sheetFormatPr defaultColWidth="9.140625" defaultRowHeight="12.75"/>
  <cols>
    <col min="2" max="2" width="65.57421875" style="0" customWidth="1"/>
    <col min="3" max="5" width="9.140625" style="0" hidden="1" customWidth="1"/>
  </cols>
  <sheetData>
    <row r="4" ht="12.75">
      <c r="A4" s="21" t="s">
        <v>84</v>
      </c>
    </row>
    <row r="5" ht="12.75">
      <c r="A5" s="21"/>
    </row>
    <row r="6" ht="13.5" thickBot="1">
      <c r="A6" s="21"/>
    </row>
    <row r="7" spans="1:9" ht="12.75">
      <c r="A7" s="68" t="s">
        <v>85</v>
      </c>
      <c r="B7" s="71" t="s">
        <v>86</v>
      </c>
      <c r="C7" s="68" t="s">
        <v>87</v>
      </c>
      <c r="D7" s="68" t="s">
        <v>88</v>
      </c>
      <c r="E7" s="68" t="s">
        <v>89</v>
      </c>
      <c r="F7" s="62" t="s">
        <v>90</v>
      </c>
      <c r="G7" s="63"/>
      <c r="H7" s="64"/>
      <c r="I7" s="22"/>
    </row>
    <row r="8" spans="1:9" ht="25.5" customHeight="1">
      <c r="A8" s="69"/>
      <c r="B8" s="69"/>
      <c r="C8" s="69"/>
      <c r="D8" s="69"/>
      <c r="E8" s="69"/>
      <c r="F8" s="65"/>
      <c r="G8" s="66"/>
      <c r="H8" s="67"/>
      <c r="I8" s="22"/>
    </row>
    <row r="9" spans="1:9" ht="45" customHeight="1" thickBot="1">
      <c r="A9" s="70"/>
      <c r="B9" s="70"/>
      <c r="C9" s="70"/>
      <c r="D9" s="70"/>
      <c r="E9" s="70"/>
      <c r="F9" s="42" t="s">
        <v>68</v>
      </c>
      <c r="G9" s="42" t="s">
        <v>69</v>
      </c>
      <c r="H9" s="42" t="s">
        <v>70</v>
      </c>
      <c r="I9" s="22"/>
    </row>
    <row r="10" spans="1:9" ht="16.5" customHeight="1">
      <c r="A10" s="23">
        <v>5</v>
      </c>
      <c r="B10" s="24" t="s">
        <v>6</v>
      </c>
      <c r="C10" s="25">
        <v>10</v>
      </c>
      <c r="D10" s="26">
        <f>VLOOKUP(A10,'[1]SUMMARY'!$A$5:$S$80,17,0)</f>
        <v>26500</v>
      </c>
      <c r="E10" s="26">
        <f>D10*2</f>
        <v>53000</v>
      </c>
      <c r="F10" s="26">
        <v>52800</v>
      </c>
      <c r="G10" s="26">
        <f aca="true" t="shared" si="0" ref="G10:H22">ROUND(F10*1.06,-2)</f>
        <v>56000</v>
      </c>
      <c r="H10" s="26">
        <f t="shared" si="0"/>
        <v>59400</v>
      </c>
      <c r="I10" s="27"/>
    </row>
    <row r="11" spans="1:9" ht="16.5" customHeight="1">
      <c r="A11" s="28">
        <v>11</v>
      </c>
      <c r="B11" s="29" t="s">
        <v>12</v>
      </c>
      <c r="C11" s="30">
        <v>12</v>
      </c>
      <c r="D11" s="31">
        <f>VLOOKUP(A11,'[1]SUMMARY'!$A$5:$S$80,17,0)</f>
        <v>21400</v>
      </c>
      <c r="E11" s="31">
        <f aca="true" t="shared" si="1" ref="E11:E22">D11*2</f>
        <v>42800</v>
      </c>
      <c r="F11" s="26">
        <f>ROUND(E11,-2)</f>
        <v>42800</v>
      </c>
      <c r="G11" s="26">
        <f t="shared" si="0"/>
        <v>45400</v>
      </c>
      <c r="H11" s="26">
        <f t="shared" si="0"/>
        <v>48100</v>
      </c>
      <c r="I11" s="27"/>
    </row>
    <row r="12" spans="1:9" ht="16.5" customHeight="1">
      <c r="A12" s="28">
        <v>13</v>
      </c>
      <c r="B12" s="29" t="s">
        <v>14</v>
      </c>
      <c r="C12" s="30">
        <v>15</v>
      </c>
      <c r="D12" s="31">
        <f>VLOOKUP(A12,'[1]SUMMARY'!$A$5:$S$80,17,0)</f>
        <v>15100</v>
      </c>
      <c r="E12" s="31">
        <f t="shared" si="1"/>
        <v>30200</v>
      </c>
      <c r="F12" s="26">
        <f aca="true" t="shared" si="2" ref="F12:F22">ROUND(E12,-2)</f>
        <v>30200</v>
      </c>
      <c r="G12" s="26">
        <f t="shared" si="0"/>
        <v>32000</v>
      </c>
      <c r="H12" s="26">
        <f t="shared" si="0"/>
        <v>33900</v>
      </c>
      <c r="I12" s="27"/>
    </row>
    <row r="13" spans="1:9" ht="16.5" customHeight="1">
      <c r="A13" s="28">
        <v>14</v>
      </c>
      <c r="B13" s="29" t="s">
        <v>15</v>
      </c>
      <c r="C13" s="30">
        <v>4</v>
      </c>
      <c r="D13" s="31">
        <f>VLOOKUP(A13,'[1]SUMMARY'!$A$5:$S$80,17,0)</f>
        <v>19700</v>
      </c>
      <c r="E13" s="31">
        <f t="shared" si="1"/>
        <v>39400</v>
      </c>
      <c r="F13" s="26">
        <f t="shared" si="2"/>
        <v>39400</v>
      </c>
      <c r="G13" s="26">
        <f t="shared" si="0"/>
        <v>41800</v>
      </c>
      <c r="H13" s="26">
        <f t="shared" si="0"/>
        <v>44300</v>
      </c>
      <c r="I13" s="27"/>
    </row>
    <row r="14" spans="1:9" ht="16.5" customHeight="1">
      <c r="A14" s="28">
        <v>21</v>
      </c>
      <c r="B14" s="29" t="s">
        <v>91</v>
      </c>
      <c r="C14" s="30">
        <v>25</v>
      </c>
      <c r="D14" s="31">
        <f>VLOOKUP(A14,'[1]SUMMARY'!$A$5:$S$80,17,0)</f>
        <v>21700</v>
      </c>
      <c r="E14" s="31">
        <f t="shared" si="1"/>
        <v>43400</v>
      </c>
      <c r="F14" s="26">
        <v>34000</v>
      </c>
      <c r="G14" s="26">
        <f t="shared" si="0"/>
        <v>36000</v>
      </c>
      <c r="H14" s="26">
        <f t="shared" si="0"/>
        <v>38200</v>
      </c>
      <c r="I14" s="27"/>
    </row>
    <row r="15" spans="1:9" ht="16.5" customHeight="1">
      <c r="A15" s="28">
        <v>36</v>
      </c>
      <c r="B15" s="29" t="s">
        <v>35</v>
      </c>
      <c r="C15" s="30">
        <v>5</v>
      </c>
      <c r="D15" s="31">
        <f>VLOOKUP(A15,'[1]SUMMARY'!$A$5:$S$80,17,0)</f>
        <v>29100</v>
      </c>
      <c r="E15" s="31">
        <f t="shared" si="1"/>
        <v>58200</v>
      </c>
      <c r="F15" s="26">
        <f t="shared" si="2"/>
        <v>58200</v>
      </c>
      <c r="G15" s="26">
        <f t="shared" si="0"/>
        <v>61700</v>
      </c>
      <c r="H15" s="26">
        <f t="shared" si="0"/>
        <v>65400</v>
      </c>
      <c r="I15" s="27"/>
    </row>
    <row r="16" spans="1:9" ht="16.5" customHeight="1">
      <c r="A16" s="28">
        <v>40</v>
      </c>
      <c r="B16" s="29" t="s">
        <v>39</v>
      </c>
      <c r="C16" s="30">
        <v>3</v>
      </c>
      <c r="D16" s="31">
        <f>VLOOKUP(A16,'[1]SUMMARY'!$A$5:$S$80,17,0)</f>
        <v>12300</v>
      </c>
      <c r="E16" s="31">
        <f t="shared" si="1"/>
        <v>24600</v>
      </c>
      <c r="F16" s="26">
        <f t="shared" si="2"/>
        <v>24600</v>
      </c>
      <c r="G16" s="26">
        <f t="shared" si="0"/>
        <v>26100</v>
      </c>
      <c r="H16" s="26">
        <f t="shared" si="0"/>
        <v>27700</v>
      </c>
      <c r="I16" s="27"/>
    </row>
    <row r="17" spans="1:9" ht="16.5" customHeight="1">
      <c r="A17" s="28">
        <v>46</v>
      </c>
      <c r="B17" s="29" t="s">
        <v>45</v>
      </c>
      <c r="C17" s="32">
        <v>6</v>
      </c>
      <c r="D17" s="31">
        <f>VLOOKUP(A17,'[1]SUMMARY'!$A$5:$S$80,17,0)</f>
        <v>13700</v>
      </c>
      <c r="E17" s="31">
        <f t="shared" si="1"/>
        <v>27400</v>
      </c>
      <c r="F17" s="26">
        <f t="shared" si="2"/>
        <v>27400</v>
      </c>
      <c r="G17" s="26">
        <f t="shared" si="0"/>
        <v>29000</v>
      </c>
      <c r="H17" s="26">
        <f t="shared" si="0"/>
        <v>30700</v>
      </c>
      <c r="I17" s="27"/>
    </row>
    <row r="18" spans="1:9" ht="16.5" customHeight="1">
      <c r="A18" s="28">
        <v>47</v>
      </c>
      <c r="B18" s="29" t="s">
        <v>46</v>
      </c>
      <c r="C18" s="30">
        <v>18</v>
      </c>
      <c r="D18" s="31">
        <f>VLOOKUP(A18,'[1]SUMMARY'!$A$5:$S$80,17,0)</f>
        <v>20700</v>
      </c>
      <c r="E18" s="31">
        <f t="shared" si="1"/>
        <v>41400</v>
      </c>
      <c r="F18" s="26">
        <v>38800</v>
      </c>
      <c r="G18" s="26">
        <f t="shared" si="0"/>
        <v>41100</v>
      </c>
      <c r="H18" s="26">
        <f t="shared" si="0"/>
        <v>43600</v>
      </c>
      <c r="I18" s="27"/>
    </row>
    <row r="19" spans="1:9" ht="16.5" customHeight="1">
      <c r="A19" s="28">
        <v>52</v>
      </c>
      <c r="B19" s="29" t="s">
        <v>50</v>
      </c>
      <c r="C19" s="30">
        <v>11</v>
      </c>
      <c r="D19" s="31">
        <f>VLOOKUP(A19,'[1]SUMMARY'!$A$5:$S$80,17,0)</f>
        <v>12300</v>
      </c>
      <c r="E19" s="31">
        <f t="shared" si="1"/>
        <v>24600</v>
      </c>
      <c r="F19" s="26">
        <f t="shared" si="2"/>
        <v>24600</v>
      </c>
      <c r="G19" s="26">
        <f t="shared" si="0"/>
        <v>26100</v>
      </c>
      <c r="H19" s="26">
        <f t="shared" si="0"/>
        <v>27700</v>
      </c>
      <c r="I19" s="27"/>
    </row>
    <row r="20" spans="1:9" ht="16.5" customHeight="1">
      <c r="A20" s="28">
        <v>56</v>
      </c>
      <c r="B20" s="29" t="s">
        <v>54</v>
      </c>
      <c r="C20" s="30">
        <v>25</v>
      </c>
      <c r="D20" s="31">
        <f>VLOOKUP(A20,'[1]SUMMARY'!$A$5:$S$80,17,0)</f>
        <v>25400</v>
      </c>
      <c r="E20" s="31">
        <f t="shared" si="1"/>
        <v>50800</v>
      </c>
      <c r="F20" s="26">
        <v>45800</v>
      </c>
      <c r="G20" s="26">
        <f t="shared" si="0"/>
        <v>48500</v>
      </c>
      <c r="H20" s="26">
        <f t="shared" si="0"/>
        <v>51400</v>
      </c>
      <c r="I20" s="27"/>
    </row>
    <row r="21" spans="1:9" ht="16.5" customHeight="1">
      <c r="A21" s="28">
        <v>61</v>
      </c>
      <c r="B21" s="29" t="s">
        <v>58</v>
      </c>
      <c r="C21" s="30">
        <v>30</v>
      </c>
      <c r="D21" s="31">
        <f>VLOOKUP(A21,'[1]SUMMARY'!$A$5:$S$80,17,0)</f>
        <v>22500</v>
      </c>
      <c r="E21" s="31">
        <f t="shared" si="1"/>
        <v>45000</v>
      </c>
      <c r="F21" s="26">
        <f t="shared" si="2"/>
        <v>45000</v>
      </c>
      <c r="G21" s="26">
        <f t="shared" si="0"/>
        <v>47700</v>
      </c>
      <c r="H21" s="26">
        <f t="shared" si="0"/>
        <v>50600</v>
      </c>
      <c r="I21" s="27"/>
    </row>
    <row r="22" spans="1:9" ht="16.5" customHeight="1">
      <c r="A22" s="28">
        <v>64</v>
      </c>
      <c r="B22" s="29" t="s">
        <v>92</v>
      </c>
      <c r="C22" s="30">
        <v>8</v>
      </c>
      <c r="D22" s="31">
        <f>VLOOKUP(A22,'[1]SUMMARY'!$A$5:$S$80,17,0)</f>
        <v>26400</v>
      </c>
      <c r="E22" s="31">
        <f t="shared" si="1"/>
        <v>52800</v>
      </c>
      <c r="F22" s="26">
        <f t="shared" si="2"/>
        <v>52800</v>
      </c>
      <c r="G22" s="26">
        <f t="shared" si="0"/>
        <v>56000</v>
      </c>
      <c r="H22" s="26">
        <f t="shared" si="0"/>
        <v>59400</v>
      </c>
      <c r="I22" s="27"/>
    </row>
    <row r="23" spans="4:8" ht="12.75">
      <c r="D23" s="33"/>
      <c r="E23" s="33"/>
      <c r="F23" s="33"/>
      <c r="G23" s="33"/>
      <c r="H23" s="33"/>
    </row>
    <row r="24" spans="2:8" ht="12.75">
      <c r="B24" s="34"/>
      <c r="D24" s="33"/>
      <c r="E24" s="33"/>
      <c r="F24" s="33"/>
      <c r="G24" s="33"/>
      <c r="H24" s="33"/>
    </row>
    <row r="25" spans="2:8" ht="12.75">
      <c r="B25" s="35"/>
      <c r="D25" s="33"/>
      <c r="E25" s="33"/>
      <c r="F25" s="33"/>
      <c r="G25" s="33"/>
      <c r="H25" s="33"/>
    </row>
    <row r="26" spans="1:8" ht="12.75">
      <c r="A26" s="44" t="s">
        <v>95</v>
      </c>
      <c r="D26" s="33"/>
      <c r="E26" s="33"/>
      <c r="F26" s="33"/>
      <c r="G26" s="33"/>
      <c r="H26" s="33"/>
    </row>
    <row r="27" spans="4:8" ht="13.5" thickBot="1">
      <c r="D27" s="33"/>
      <c r="E27" s="33"/>
      <c r="F27" s="33"/>
      <c r="G27" s="33"/>
      <c r="H27" s="33"/>
    </row>
    <row r="28" spans="1:8" ht="12.75">
      <c r="A28" s="68" t="s">
        <v>85</v>
      </c>
      <c r="B28" s="71" t="s">
        <v>86</v>
      </c>
      <c r="C28" s="68" t="s">
        <v>93</v>
      </c>
      <c r="D28" s="59" t="s">
        <v>88</v>
      </c>
      <c r="E28" s="59" t="s">
        <v>94</v>
      </c>
      <c r="F28" s="62" t="s">
        <v>90</v>
      </c>
      <c r="G28" s="63"/>
      <c r="H28" s="64"/>
    </row>
    <row r="29" spans="1:8" ht="25.5" customHeight="1">
      <c r="A29" s="69"/>
      <c r="B29" s="69"/>
      <c r="C29" s="69"/>
      <c r="D29" s="60"/>
      <c r="E29" s="60"/>
      <c r="F29" s="65"/>
      <c r="G29" s="66"/>
      <c r="H29" s="67"/>
    </row>
    <row r="30" spans="1:8" ht="45.75" customHeight="1" thickBot="1">
      <c r="A30" s="70"/>
      <c r="B30" s="70"/>
      <c r="C30" s="70"/>
      <c r="D30" s="61"/>
      <c r="E30" s="61"/>
      <c r="F30" s="42" t="s">
        <v>68</v>
      </c>
      <c r="G30" s="42" t="s">
        <v>69</v>
      </c>
      <c r="H30" s="42" t="s">
        <v>70</v>
      </c>
    </row>
    <row r="31" spans="1:8" ht="16.5" customHeight="1">
      <c r="A31" s="36">
        <v>11</v>
      </c>
      <c r="B31" s="37" t="s">
        <v>12</v>
      </c>
      <c r="C31" s="38">
        <v>30</v>
      </c>
      <c r="D31" s="39">
        <f>VLOOKUP(A31,'[1]SUMMARY'!$A$5:$S$80,17,0)</f>
        <v>21400</v>
      </c>
      <c r="E31" s="39">
        <f>ROUND(D31,-1)/2</f>
        <v>10700</v>
      </c>
      <c r="F31" s="39">
        <f>E31</f>
        <v>10700</v>
      </c>
      <c r="G31" s="39">
        <f aca="true" t="shared" si="3" ref="G31:H39">ROUND(F31*1.06,-2)</f>
        <v>11300</v>
      </c>
      <c r="H31" s="39">
        <f t="shared" si="3"/>
        <v>12000</v>
      </c>
    </row>
    <row r="32" spans="1:8" ht="16.5" customHeight="1">
      <c r="A32" s="28">
        <v>14</v>
      </c>
      <c r="B32" s="29" t="s">
        <v>15</v>
      </c>
      <c r="C32" s="32">
        <v>30</v>
      </c>
      <c r="D32" s="31">
        <f>VLOOKUP(A32,'[1]SUMMARY'!$A$5:$S$80,17,0)</f>
        <v>19700</v>
      </c>
      <c r="E32" s="31">
        <f aca="true" t="shared" si="4" ref="E32:E39">ROUND(D32,-1)/2</f>
        <v>9850</v>
      </c>
      <c r="F32" s="31">
        <f aca="true" t="shared" si="5" ref="F32:F37">E32</f>
        <v>9850</v>
      </c>
      <c r="G32" s="31">
        <f t="shared" si="3"/>
        <v>10400</v>
      </c>
      <c r="H32" s="31">
        <f t="shared" si="3"/>
        <v>11000</v>
      </c>
    </row>
    <row r="33" spans="1:8" ht="16.5" customHeight="1">
      <c r="A33" s="28">
        <v>21</v>
      </c>
      <c r="B33" s="29" t="s">
        <v>91</v>
      </c>
      <c r="C33" s="40">
        <v>30</v>
      </c>
      <c r="D33" s="31">
        <f>VLOOKUP(A33,'[1]SUMMARY'!$A$5:$S$80,17,0)</f>
        <v>21700</v>
      </c>
      <c r="E33" s="31">
        <f t="shared" si="4"/>
        <v>10850</v>
      </c>
      <c r="F33" s="31">
        <v>8500</v>
      </c>
      <c r="G33" s="31">
        <f t="shared" si="3"/>
        <v>9000</v>
      </c>
      <c r="H33" s="31">
        <f t="shared" si="3"/>
        <v>9500</v>
      </c>
    </row>
    <row r="34" spans="1:8" ht="16.5" customHeight="1">
      <c r="A34" s="28">
        <v>36</v>
      </c>
      <c r="B34" s="29" t="s">
        <v>35</v>
      </c>
      <c r="C34" s="41">
        <v>15</v>
      </c>
      <c r="D34" s="31">
        <f>VLOOKUP(A34,'[1]SUMMARY'!$A$5:$S$80,17,0)</f>
        <v>29100</v>
      </c>
      <c r="E34" s="31">
        <f t="shared" si="4"/>
        <v>14550</v>
      </c>
      <c r="F34" s="31">
        <f t="shared" si="5"/>
        <v>14550</v>
      </c>
      <c r="G34" s="31">
        <f t="shared" si="3"/>
        <v>15400</v>
      </c>
      <c r="H34" s="31">
        <f t="shared" si="3"/>
        <v>16300</v>
      </c>
    </row>
    <row r="35" spans="1:8" ht="16.5" customHeight="1">
      <c r="A35" s="28">
        <v>40</v>
      </c>
      <c r="B35" s="29" t="s">
        <v>39</v>
      </c>
      <c r="C35" s="41">
        <v>30</v>
      </c>
      <c r="D35" s="31">
        <f>VLOOKUP(A35,'[1]SUMMARY'!$A$5:$S$80,17,0)</f>
        <v>12300</v>
      </c>
      <c r="E35" s="31">
        <f t="shared" si="4"/>
        <v>6150</v>
      </c>
      <c r="F35" s="31">
        <f t="shared" si="5"/>
        <v>6150</v>
      </c>
      <c r="G35" s="31">
        <f t="shared" si="3"/>
        <v>6500</v>
      </c>
      <c r="H35" s="31">
        <f t="shared" si="3"/>
        <v>6900</v>
      </c>
    </row>
    <row r="36" spans="1:8" ht="16.5" customHeight="1">
      <c r="A36" s="28">
        <v>47</v>
      </c>
      <c r="B36" s="29" t="s">
        <v>46</v>
      </c>
      <c r="C36" s="41">
        <v>40</v>
      </c>
      <c r="D36" s="31">
        <f>VLOOKUP(A36,'[1]SUMMARY'!$A$5:$S$80,17,0)</f>
        <v>20700</v>
      </c>
      <c r="E36" s="31">
        <f t="shared" si="4"/>
        <v>10350</v>
      </c>
      <c r="F36" s="31">
        <v>9700</v>
      </c>
      <c r="G36" s="31">
        <f t="shared" si="3"/>
        <v>10300</v>
      </c>
      <c r="H36" s="31">
        <f t="shared" si="3"/>
        <v>10900</v>
      </c>
    </row>
    <row r="37" spans="1:8" ht="16.5" customHeight="1">
      <c r="A37" s="28">
        <v>52</v>
      </c>
      <c r="B37" s="29" t="s">
        <v>50</v>
      </c>
      <c r="C37" s="30">
        <v>90</v>
      </c>
      <c r="D37" s="31">
        <f>VLOOKUP(A37,'[1]SUMMARY'!$A$5:$S$80,17,0)</f>
        <v>12300</v>
      </c>
      <c r="E37" s="31">
        <f t="shared" si="4"/>
        <v>6150</v>
      </c>
      <c r="F37" s="31">
        <f t="shared" si="5"/>
        <v>6150</v>
      </c>
      <c r="G37" s="31">
        <f t="shared" si="3"/>
        <v>6500</v>
      </c>
      <c r="H37" s="31">
        <f t="shared" si="3"/>
        <v>6900</v>
      </c>
    </row>
    <row r="38" spans="1:8" ht="16.5" customHeight="1">
      <c r="A38" s="28">
        <v>56</v>
      </c>
      <c r="B38" s="29" t="s">
        <v>54</v>
      </c>
      <c r="C38" s="41">
        <v>30</v>
      </c>
      <c r="D38" s="31">
        <f>VLOOKUP(A38,'[1]SUMMARY'!$A$5:$S$80,17,0)</f>
        <v>25400</v>
      </c>
      <c r="E38" s="31">
        <f t="shared" si="4"/>
        <v>12700</v>
      </c>
      <c r="F38" s="31">
        <v>11450</v>
      </c>
      <c r="G38" s="31">
        <f t="shared" si="3"/>
        <v>12100</v>
      </c>
      <c r="H38" s="31">
        <f t="shared" si="3"/>
        <v>12800</v>
      </c>
    </row>
    <row r="39" spans="1:8" ht="16.5" customHeight="1">
      <c r="A39" s="28">
        <v>61</v>
      </c>
      <c r="B39" s="29" t="s">
        <v>58</v>
      </c>
      <c r="C39" s="41">
        <v>35</v>
      </c>
      <c r="D39" s="31">
        <f>VLOOKUP(A39,'[1]SUMMARY'!$A$5:$S$80,17,0)</f>
        <v>22500</v>
      </c>
      <c r="E39" s="31">
        <f t="shared" si="4"/>
        <v>11250</v>
      </c>
      <c r="F39" s="31">
        <v>11250</v>
      </c>
      <c r="G39" s="31">
        <f t="shared" si="3"/>
        <v>11900</v>
      </c>
      <c r="H39" s="31">
        <f t="shared" si="3"/>
        <v>12600</v>
      </c>
    </row>
    <row r="40" spans="4:8" ht="12.75">
      <c r="D40" s="33"/>
      <c r="E40" s="33"/>
      <c r="F40" s="33"/>
      <c r="G40" s="33"/>
      <c r="H40" s="33"/>
    </row>
    <row r="41" spans="4:8" ht="12.75">
      <c r="D41" s="33"/>
      <c r="E41" s="33"/>
      <c r="F41" s="33"/>
      <c r="G41" s="33"/>
      <c r="H41" s="33"/>
    </row>
    <row r="42" spans="4:8" ht="12.75">
      <c r="D42" s="33"/>
      <c r="E42" s="33"/>
      <c r="F42" s="33"/>
      <c r="G42" s="33"/>
      <c r="H42" s="33"/>
    </row>
    <row r="43" spans="4:8" ht="12.75">
      <c r="D43" s="33"/>
      <c r="E43" s="33"/>
      <c r="F43" s="43" t="s">
        <v>81</v>
      </c>
      <c r="G43" s="33"/>
      <c r="H43" s="33"/>
    </row>
    <row r="44" spans="4:8" ht="12.75">
      <c r="D44" s="33"/>
      <c r="E44" s="33"/>
      <c r="F44" s="43" t="s">
        <v>82</v>
      </c>
      <c r="G44" s="33"/>
      <c r="H44" s="33"/>
    </row>
    <row r="45" spans="4:8" ht="12.75">
      <c r="D45" s="33"/>
      <c r="E45" s="33"/>
      <c r="F45" s="43" t="s">
        <v>83</v>
      </c>
      <c r="G45" s="33"/>
      <c r="H45" s="33"/>
    </row>
    <row r="46" spans="4:8" ht="12.75">
      <c r="D46" s="33"/>
      <c r="E46" s="33"/>
      <c r="F46" s="33"/>
      <c r="G46" s="33"/>
      <c r="H46" s="33"/>
    </row>
    <row r="47" spans="4:8" ht="12.75">
      <c r="D47" s="33"/>
      <c r="E47" s="33"/>
      <c r="F47" s="33"/>
      <c r="G47" s="33"/>
      <c r="H47" s="33"/>
    </row>
    <row r="48" spans="4:8" ht="12.75">
      <c r="D48" s="33"/>
      <c r="E48" s="33"/>
      <c r="F48" s="33"/>
      <c r="G48" s="33"/>
      <c r="H48" s="33"/>
    </row>
  </sheetData>
  <mergeCells count="12">
    <mergeCell ref="E7:E9"/>
    <mergeCell ref="F7:H8"/>
    <mergeCell ref="E28:E30"/>
    <mergeCell ref="F28:H29"/>
    <mergeCell ref="A7:A9"/>
    <mergeCell ref="B7:B9"/>
    <mergeCell ref="A28:A30"/>
    <mergeCell ref="B28:B30"/>
    <mergeCell ref="C28:C30"/>
    <mergeCell ref="D28:D30"/>
    <mergeCell ref="C7:C9"/>
    <mergeCell ref="D7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 cell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tpml</cp:lastModifiedBy>
  <cp:lastPrinted>2005-04-08T10:14:44Z</cp:lastPrinted>
  <dcterms:created xsi:type="dcterms:W3CDTF">2005-04-08T08:29:31Z</dcterms:created>
  <dcterms:modified xsi:type="dcterms:W3CDTF">2005-04-08T15:20:04Z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