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ngineering" sheetId="1" r:id="rId1"/>
  </sheets>
  <externalReferences>
    <externalReference r:id="rId4"/>
  </externalReferences>
  <definedNames>
    <definedName name="_xlnm._FilterDatabase" localSheetId="0" hidden="1">'Engineering'!$B$1:$B$127</definedName>
    <definedName name="_xlnm.Print_Area" localSheetId="0">'Engineering'!$A$3:$P$139</definedName>
  </definedNames>
  <calcPr fullCalcOnLoad="1"/>
</workbook>
</file>

<file path=xl/sharedStrings.xml><?xml version="1.0" encoding="utf-8"?>
<sst xmlns="http://schemas.openxmlformats.org/spreadsheetml/2006/main" count="61" uniqueCount="29">
  <si>
    <r>
      <t xml:space="preserve">Name of the course </t>
    </r>
    <r>
      <rPr>
        <b/>
        <sz val="10"/>
        <rFont val="Arial"/>
        <family val="2"/>
      </rPr>
      <t>: Engineering</t>
    </r>
  </si>
  <si>
    <t xml:space="preserve">FEES FIXED BY FEE FIXATION COMMITTEE IN RESPECT OF B.E / MBA / MCA / M.TECH COURSE </t>
  </si>
  <si>
    <t>FOR THE YEARS  2004-05, 2005-06 AND 2006-07</t>
  </si>
  <si>
    <t>Sl.No.</t>
  </si>
  <si>
    <t>College Code</t>
  </si>
  <si>
    <t>Name of the Institution</t>
  </si>
  <si>
    <t>Year of Estb.</t>
  </si>
  <si>
    <t>No.Students</t>
  </si>
  <si>
    <t xml:space="preserve"> Salary Cost            ( including shortage)</t>
  </si>
  <si>
    <t>Other costs +Contingencies</t>
  </si>
  <si>
    <t>Depreciation</t>
  </si>
  <si>
    <t>Total</t>
  </si>
  <si>
    <t>Surplus @15%</t>
  </si>
  <si>
    <t>Cost+Surplus</t>
  </si>
  <si>
    <t>Fees to University</t>
  </si>
  <si>
    <t xml:space="preserve">Total </t>
  </si>
  <si>
    <t>2004-05</t>
  </si>
  <si>
    <t>2005-06</t>
  </si>
  <si>
    <t>2006-07</t>
  </si>
  <si>
    <t>Contd..  2</t>
  </si>
  <si>
    <t xml:space="preserve">-2- </t>
  </si>
  <si>
    <t>Contd.. 3</t>
  </si>
  <si>
    <t>-3-</t>
  </si>
  <si>
    <t>Reva Institute of Engg. &amp; Tech Studies, Bangalore</t>
  </si>
  <si>
    <t>Jawaharlal Nehru College of Engg. Shimoga</t>
  </si>
  <si>
    <t>Basavkalyan Engg. College, Basavakalyan</t>
  </si>
  <si>
    <t>SOBHA NAMBISAN</t>
  </si>
  <si>
    <t>Member Secretary</t>
  </si>
  <si>
    <t>Fee Fixation Committee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</si>
</sst>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5" fontId="6" fillId="0" borderId="1" xfId="15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165" fontId="6" fillId="0" borderId="1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5" fontId="6" fillId="2" borderId="3" xfId="15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6" fillId="2" borderId="3" xfId="15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5" fontId="0" fillId="2" borderId="4" xfId="15" applyNumberFormat="1" applyFont="1" applyFill="1" applyBorder="1" applyAlignment="1">
      <alignment horizontal="center" vertical="center" wrapText="1"/>
    </xf>
    <xf numFmtId="165" fontId="0" fillId="2" borderId="3" xfId="15" applyNumberFormat="1" applyFont="1" applyFill="1" applyBorder="1" applyAlignment="1">
      <alignment horizontal="center" vertical="center" wrapText="1"/>
    </xf>
    <xf numFmtId="165" fontId="0" fillId="2" borderId="4" xfId="15" applyNumberFormat="1" applyFont="1" applyFill="1" applyBorder="1" applyAlignment="1">
      <alignment vertical="center" wrapText="1"/>
    </xf>
    <xf numFmtId="165" fontId="0" fillId="2" borderId="3" xfId="15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GINEERING%20FINAL%20PR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 College Details (1)"/>
      <sheetName val="Summary of Tot.Cost (1)"/>
      <sheetName val="Eng College Details(2)"/>
      <sheetName val="Summary of Tot.Cost(2)"/>
      <sheetName val="Details -combined"/>
      <sheetName val="summary -combined]"/>
      <sheetName val="Sheet3"/>
    </sheetNames>
    <sheetDataSet>
      <sheetData sheetId="1">
        <row r="9">
          <cell r="P9">
            <v>798.3661417322835</v>
          </cell>
        </row>
        <row r="10">
          <cell r="P10">
            <v>797.421875</v>
          </cell>
        </row>
        <row r="11">
          <cell r="P11">
            <v>800.0352112676056</v>
          </cell>
        </row>
        <row r="12">
          <cell r="P12">
            <v>799.469696969697</v>
          </cell>
        </row>
        <row r="13">
          <cell r="P13">
            <v>803.0208333333334</v>
          </cell>
        </row>
        <row r="14">
          <cell r="P14">
            <v>807.3611111111111</v>
          </cell>
        </row>
        <row r="15">
          <cell r="P15">
            <v>803.0081300813008</v>
          </cell>
        </row>
        <row r="16">
          <cell r="P16">
            <v>800.1785714285714</v>
          </cell>
        </row>
        <row r="17">
          <cell r="P17">
            <v>802.2844827586207</v>
          </cell>
        </row>
        <row r="18">
          <cell r="P18">
            <v>915</v>
          </cell>
        </row>
        <row r="19">
          <cell r="P19">
            <v>801.574074074074</v>
          </cell>
        </row>
        <row r="20">
          <cell r="P20">
            <v>808.4895833333334</v>
          </cell>
        </row>
        <row r="21">
          <cell r="P21">
            <v>801.875</v>
          </cell>
        </row>
        <row r="22">
          <cell r="P22">
            <v>800.3197674418604</v>
          </cell>
        </row>
        <row r="23">
          <cell r="P23">
            <v>798.372641509434</v>
          </cell>
        </row>
        <row r="24">
          <cell r="P24">
            <v>801.574074074074</v>
          </cell>
        </row>
        <row r="25">
          <cell r="P25">
            <v>800.4166666666666</v>
          </cell>
        </row>
        <row r="26">
          <cell r="P26">
            <v>800.4166666666666</v>
          </cell>
        </row>
        <row r="27">
          <cell r="P27">
            <v>801.875</v>
          </cell>
        </row>
        <row r="28">
          <cell r="P28">
            <v>798.4821428571429</v>
          </cell>
        </row>
        <row r="29">
          <cell r="P29">
            <v>800.4166666666666</v>
          </cell>
        </row>
        <row r="30">
          <cell r="P30">
            <v>798.4821428571429</v>
          </cell>
        </row>
        <row r="31">
          <cell r="P31">
            <v>803.0208333333334</v>
          </cell>
        </row>
        <row r="32">
          <cell r="P32">
            <v>801.574074074074</v>
          </cell>
        </row>
        <row r="33">
          <cell r="P33">
            <v>800.9649122807018</v>
          </cell>
        </row>
        <row r="34">
          <cell r="P34">
            <v>803.0208333333334</v>
          </cell>
        </row>
        <row r="35">
          <cell r="P35">
            <v>803.0208333333334</v>
          </cell>
        </row>
        <row r="36">
          <cell r="P36">
            <v>803.0208333333334</v>
          </cell>
        </row>
        <row r="37">
          <cell r="P37">
            <v>803.0208333333334</v>
          </cell>
        </row>
        <row r="38">
          <cell r="P38">
            <v>803.0208333333334</v>
          </cell>
        </row>
        <row r="39">
          <cell r="P39">
            <v>803.0208333333334</v>
          </cell>
        </row>
        <row r="40">
          <cell r="P40">
            <v>813.1481481481482</v>
          </cell>
        </row>
        <row r="41">
          <cell r="P41">
            <v>819.7619047619048</v>
          </cell>
        </row>
        <row r="42">
          <cell r="P42">
            <v>807.3611111111111</v>
          </cell>
        </row>
        <row r="43">
          <cell r="P43">
            <v>810.8333333333334</v>
          </cell>
        </row>
        <row r="44">
          <cell r="P44">
            <v>824.7222222222222</v>
          </cell>
        </row>
        <row r="45">
          <cell r="P45">
            <v>816.0416666666666</v>
          </cell>
        </row>
        <row r="46">
          <cell r="P46">
            <v>808.939393939394</v>
          </cell>
        </row>
        <row r="47">
          <cell r="P47">
            <v>810.8333333333334</v>
          </cell>
        </row>
        <row r="48">
          <cell r="P48">
            <v>810.8333333333334</v>
          </cell>
        </row>
        <row r="49">
          <cell r="P49">
            <v>819.7619047619048</v>
          </cell>
        </row>
        <row r="50">
          <cell r="P50">
            <v>824.7222222222222</v>
          </cell>
        </row>
        <row r="51">
          <cell r="P51">
            <v>816.0416666666666</v>
          </cell>
        </row>
        <row r="52">
          <cell r="P52">
            <v>813.1481481481482</v>
          </cell>
        </row>
        <row r="53">
          <cell r="P53">
            <v>824.7222222222222</v>
          </cell>
        </row>
        <row r="54">
          <cell r="P54">
            <v>816.0416666666666</v>
          </cell>
        </row>
        <row r="55">
          <cell r="P55">
            <v>816.0416666666666</v>
          </cell>
        </row>
        <row r="56">
          <cell r="P56">
            <v>824.7222222222222</v>
          </cell>
        </row>
        <row r="57">
          <cell r="P57">
            <v>836.2962962962963</v>
          </cell>
        </row>
        <row r="58">
          <cell r="P58">
            <v>831.6666666666666</v>
          </cell>
        </row>
        <row r="59">
          <cell r="P59">
            <v>816.0416666666666</v>
          </cell>
        </row>
        <row r="60">
          <cell r="P60">
            <v>816.0416666666666</v>
          </cell>
        </row>
        <row r="61">
          <cell r="P61">
            <v>824.7222222222222</v>
          </cell>
        </row>
        <row r="62">
          <cell r="P62">
            <v>824.7222222222222</v>
          </cell>
        </row>
        <row r="63">
          <cell r="P63">
            <v>816.0416666666666</v>
          </cell>
        </row>
        <row r="64">
          <cell r="P64">
            <v>824.7222222222222</v>
          </cell>
        </row>
        <row r="65">
          <cell r="P65">
            <v>816.0416666666666</v>
          </cell>
        </row>
        <row r="66">
          <cell r="P66">
            <v>816.0416666666666</v>
          </cell>
        </row>
        <row r="67">
          <cell r="P67">
            <v>816.0416666666666</v>
          </cell>
        </row>
        <row r="68">
          <cell r="P68">
            <v>807.3611111111111</v>
          </cell>
        </row>
        <row r="69">
          <cell r="P69">
            <v>800.7954545454545</v>
          </cell>
        </row>
        <row r="70">
          <cell r="P70">
            <v>806.8010752688172</v>
          </cell>
        </row>
        <row r="71">
          <cell r="P71">
            <v>801.4285714285714</v>
          </cell>
        </row>
        <row r="72">
          <cell r="P72">
            <v>798</v>
          </cell>
        </row>
        <row r="73">
          <cell r="P73">
            <v>799.6467391304348</v>
          </cell>
        </row>
        <row r="74">
          <cell r="P74">
            <v>798.6805555555555</v>
          </cell>
        </row>
        <row r="75">
          <cell r="P75">
            <v>800.4166666666666</v>
          </cell>
        </row>
        <row r="76">
          <cell r="P76">
            <v>800.4166666666666</v>
          </cell>
        </row>
        <row r="77">
          <cell r="P77">
            <v>803.0208333333334</v>
          </cell>
        </row>
        <row r="78">
          <cell r="P78">
            <v>803.0208333333334</v>
          </cell>
        </row>
        <row r="79">
          <cell r="P79">
            <v>800.4166666666666</v>
          </cell>
        </row>
        <row r="80">
          <cell r="P80">
            <v>810.8333333333334</v>
          </cell>
        </row>
        <row r="81">
          <cell r="P81">
            <v>816.0416666666666</v>
          </cell>
        </row>
      </sheetData>
      <sheetData sheetId="3">
        <row r="9">
          <cell r="L9">
            <v>801.5</v>
          </cell>
        </row>
        <row r="10">
          <cell r="L10">
            <v>797.8767123287671</v>
          </cell>
        </row>
        <row r="11">
          <cell r="L11">
            <v>797.7702702702703</v>
          </cell>
        </row>
        <row r="12">
          <cell r="L12">
            <v>799.1981132075472</v>
          </cell>
        </row>
        <row r="13">
          <cell r="L13">
            <v>824.7222222222222</v>
          </cell>
        </row>
        <row r="14">
          <cell r="L14">
            <v>810.8333333333334</v>
          </cell>
        </row>
        <row r="15">
          <cell r="L15">
            <v>802.4501992031873</v>
          </cell>
        </row>
        <row r="16">
          <cell r="L16">
            <v>801.875</v>
          </cell>
        </row>
        <row r="17">
          <cell r="L17">
            <v>801.1842105263158</v>
          </cell>
        </row>
        <row r="18">
          <cell r="L18">
            <v>798.8636363636364</v>
          </cell>
        </row>
        <row r="19">
          <cell r="L19">
            <v>798.4821428571429</v>
          </cell>
        </row>
        <row r="20">
          <cell r="L20">
            <v>799.469696969697</v>
          </cell>
        </row>
        <row r="21">
          <cell r="L21">
            <v>800.7954545454545</v>
          </cell>
        </row>
        <row r="22">
          <cell r="L22">
            <v>810.2651515151515</v>
          </cell>
        </row>
        <row r="23">
          <cell r="L23">
            <v>824.7222222222222</v>
          </cell>
        </row>
        <row r="24">
          <cell r="L24">
            <v>824.7222222222222</v>
          </cell>
        </row>
        <row r="25">
          <cell r="L25">
            <v>815.9336099585062</v>
          </cell>
        </row>
        <row r="26">
          <cell r="L26">
            <v>824.7222222222222</v>
          </cell>
        </row>
        <row r="27">
          <cell r="L27">
            <v>797.734375</v>
          </cell>
        </row>
        <row r="28">
          <cell r="L28">
            <v>796.4950980392157</v>
          </cell>
        </row>
        <row r="29">
          <cell r="L29">
            <v>797.7972709551657</v>
          </cell>
        </row>
        <row r="30">
          <cell r="L30">
            <v>797.9861111111111</v>
          </cell>
        </row>
        <row r="31">
          <cell r="L31">
            <v>798.5526315789474</v>
          </cell>
        </row>
        <row r="32">
          <cell r="L32">
            <v>797.7714535901927</v>
          </cell>
        </row>
        <row r="33">
          <cell r="L33">
            <v>800.3723404255319</v>
          </cell>
        </row>
        <row r="34">
          <cell r="L34">
            <v>802.2844827586207</v>
          </cell>
        </row>
        <row r="35">
          <cell r="L35">
            <v>799.0561224489796</v>
          </cell>
        </row>
        <row r="36">
          <cell r="L36">
            <v>798.0681818181819</v>
          </cell>
        </row>
        <row r="37">
          <cell r="L37">
            <v>801.1328125</v>
          </cell>
        </row>
        <row r="38">
          <cell r="L38">
            <v>799.375</v>
          </cell>
        </row>
      </sheetData>
      <sheetData sheetId="4">
        <row r="5">
          <cell r="B5">
            <v>8</v>
          </cell>
          <cell r="C5" t="str">
            <v>Bangalore  Institue Of Technology, Bangalore.</v>
          </cell>
          <cell r="D5">
            <v>1979</v>
          </cell>
          <cell r="E5">
            <v>2540</v>
          </cell>
          <cell r="F5">
            <v>21303</v>
          </cell>
          <cell r="L5">
            <v>2104</v>
          </cell>
          <cell r="M5">
            <v>1738</v>
          </cell>
        </row>
        <row r="6">
          <cell r="B6">
            <v>14</v>
          </cell>
          <cell r="C6" t="str">
            <v>Sri Jagadguru Chandrashekaranatha Swamiji Institute Of Technology, Chikkaballapura,</v>
          </cell>
          <cell r="D6">
            <v>1986</v>
          </cell>
          <cell r="E6">
            <v>1920</v>
          </cell>
          <cell r="F6">
            <v>15562</v>
          </cell>
          <cell r="L6">
            <v>3055</v>
          </cell>
          <cell r="M6">
            <v>1541</v>
          </cell>
        </row>
        <row r="7">
          <cell r="B7">
            <v>15</v>
          </cell>
          <cell r="C7" t="str">
            <v>Golden Valley Institute  Technology, Kolar</v>
          </cell>
          <cell r="D7">
            <v>1986</v>
          </cell>
          <cell r="E7">
            <v>1420</v>
          </cell>
          <cell r="F7">
            <v>9595.98591549296</v>
          </cell>
          <cell r="L7">
            <v>3371.7042253521126</v>
          </cell>
          <cell r="M7">
            <v>2010.6969718309858</v>
          </cell>
        </row>
        <row r="8">
          <cell r="B8">
            <v>18</v>
          </cell>
          <cell r="C8" t="str">
            <v>Kalpataru Institute of Technology, Tiptur</v>
          </cell>
          <cell r="D8">
            <v>1986</v>
          </cell>
          <cell r="E8">
            <v>1320</v>
          </cell>
          <cell r="F8">
            <v>7809.469696969697</v>
          </cell>
          <cell r="L8">
            <v>1971.560606060606</v>
          </cell>
          <cell r="M8">
            <v>344.8888257575758</v>
          </cell>
        </row>
        <row r="9">
          <cell r="B9">
            <v>28</v>
          </cell>
          <cell r="C9" t="str">
            <v>Tontadarya College Of Engineering, Gadag.</v>
          </cell>
          <cell r="D9">
            <v>1997</v>
          </cell>
          <cell r="E9">
            <v>960</v>
          </cell>
          <cell r="F9">
            <v>6622</v>
          </cell>
          <cell r="L9">
            <v>2669.6875000000005</v>
          </cell>
          <cell r="M9">
            <v>819.3536458333333</v>
          </cell>
        </row>
        <row r="10">
          <cell r="B10">
            <v>29</v>
          </cell>
          <cell r="C10" t="str">
            <v>Maratha Mandal Engineering College, Belgaum.</v>
          </cell>
          <cell r="D10">
            <v>1997</v>
          </cell>
          <cell r="E10">
            <v>720</v>
          </cell>
          <cell r="F10">
            <v>8670</v>
          </cell>
          <cell r="L10">
            <v>1912.8425925925928</v>
          </cell>
          <cell r="M10">
            <v>1605.3472222222222</v>
          </cell>
        </row>
        <row r="11">
          <cell r="B11">
            <v>32</v>
          </cell>
          <cell r="C11" t="str">
            <v>RTE Rural Engineering College, Hulkoti.</v>
          </cell>
          <cell r="D11">
            <v>1980</v>
          </cell>
          <cell r="E11">
            <v>1230</v>
          </cell>
          <cell r="F11">
            <v>5468</v>
          </cell>
          <cell r="L11">
            <v>5576.4336043360445</v>
          </cell>
          <cell r="M11">
            <v>688.2902032520325</v>
          </cell>
        </row>
        <row r="12">
          <cell r="B12">
            <v>33</v>
          </cell>
          <cell r="C12" t="str">
            <v>S T J Institute Of Technology , Ranebennur.</v>
          </cell>
          <cell r="D12">
            <v>1980</v>
          </cell>
          <cell r="E12">
            <v>1400</v>
          </cell>
          <cell r="F12">
            <v>10523</v>
          </cell>
          <cell r="L12">
            <v>2033.2142857142856</v>
          </cell>
          <cell r="M12">
            <v>244.88985714285712</v>
          </cell>
        </row>
        <row r="13">
          <cell r="B13">
            <v>35</v>
          </cell>
          <cell r="C13" t="str">
            <v>Anjuman  Engineering College, Bhatkal.</v>
          </cell>
          <cell r="D13">
            <v>1980</v>
          </cell>
          <cell r="E13">
            <v>1160</v>
          </cell>
          <cell r="F13">
            <v>12114</v>
          </cell>
          <cell r="L13">
            <v>2617.8735632183907</v>
          </cell>
          <cell r="M13">
            <v>1730.2290086206897</v>
          </cell>
        </row>
        <row r="14">
          <cell r="B14">
            <v>39</v>
          </cell>
          <cell r="C14" t="str">
            <v>Malik Sandal Institute Of  Art &amp; Architechture, Bijapur.</v>
          </cell>
          <cell r="D14">
            <v>1991</v>
          </cell>
          <cell r="E14">
            <v>100</v>
          </cell>
          <cell r="F14">
            <v>2310.8</v>
          </cell>
          <cell r="L14">
            <v>1983.1333333333332</v>
          </cell>
          <cell r="M14">
            <v>1445.4325</v>
          </cell>
        </row>
        <row r="15">
          <cell r="B15">
            <v>40</v>
          </cell>
          <cell r="C15" t="str">
            <v>Hirasugar Institute Of Technology , Nidasohi.</v>
          </cell>
          <cell r="D15">
            <v>1996</v>
          </cell>
          <cell r="E15">
            <v>1080</v>
          </cell>
          <cell r="F15">
            <v>7518</v>
          </cell>
          <cell r="L15">
            <v>1704.9320987654323</v>
          </cell>
          <cell r="M15">
            <v>1659.6596759259262</v>
          </cell>
        </row>
        <row r="16">
          <cell r="B16">
            <v>43</v>
          </cell>
          <cell r="C16" t="str">
            <v>Guru Nanak Dev Engineering College, Bidar.</v>
          </cell>
          <cell r="D16">
            <v>1980</v>
          </cell>
          <cell r="E16">
            <v>1590</v>
          </cell>
          <cell r="F16">
            <v>18109</v>
          </cell>
          <cell r="L16">
            <v>3488.6666666666665</v>
          </cell>
          <cell r="M16">
            <v>820</v>
          </cell>
        </row>
        <row r="17">
          <cell r="B17">
            <v>46</v>
          </cell>
          <cell r="C17" t="str">
            <v>H. K. E. Society 's S.L.N College Of Engeering, Raichur</v>
          </cell>
          <cell r="D17">
            <v>1979</v>
          </cell>
          <cell r="E17">
            <v>1200</v>
          </cell>
          <cell r="F17">
            <v>21325</v>
          </cell>
          <cell r="L17">
            <v>2019.95</v>
          </cell>
          <cell r="M17">
            <v>1106</v>
          </cell>
        </row>
        <row r="18">
          <cell r="B18">
            <v>63</v>
          </cell>
          <cell r="C18" t="str">
            <v>S. J. M. Institute Of Technology ,Chitradurga.</v>
          </cell>
          <cell r="D18">
            <v>1980</v>
          </cell>
          <cell r="E18">
            <v>1590</v>
          </cell>
          <cell r="F18">
            <v>10952</v>
          </cell>
          <cell r="L18">
            <v>3684</v>
          </cell>
          <cell r="M18">
            <v>1494</v>
          </cell>
        </row>
        <row r="19">
          <cell r="B19">
            <v>64</v>
          </cell>
          <cell r="C19" t="str">
            <v>Adichuchanagiri  Institute Of Technology , Chikamagalur.</v>
          </cell>
          <cell r="D19">
            <v>1980</v>
          </cell>
          <cell r="E19">
            <v>2120</v>
          </cell>
          <cell r="F19">
            <v>12236.5</v>
          </cell>
          <cell r="L19">
            <v>3838.489937106918</v>
          </cell>
          <cell r="M19">
            <v>1293.5522169811322</v>
          </cell>
        </row>
        <row r="20">
          <cell r="B20">
            <v>70</v>
          </cell>
          <cell r="C20" t="str">
            <v>Bahubali College Of Engineering , Shravanabelagola.</v>
          </cell>
          <cell r="D20">
            <v>1997</v>
          </cell>
          <cell r="E20">
            <v>1080</v>
          </cell>
          <cell r="F20">
            <v>6721.296296296296</v>
          </cell>
          <cell r="L20">
            <v>1850.8765432098767</v>
          </cell>
          <cell r="M20">
            <v>608.8356481481482</v>
          </cell>
        </row>
        <row r="21">
          <cell r="B21">
            <v>71</v>
          </cell>
          <cell r="C21" t="str">
            <v>Vidya Vardaka College Of Engineering, Mysore.</v>
          </cell>
          <cell r="D21">
            <v>1997</v>
          </cell>
          <cell r="E21">
            <v>1200</v>
          </cell>
          <cell r="F21">
            <v>9985</v>
          </cell>
          <cell r="L21">
            <v>3986.5166666666673</v>
          </cell>
          <cell r="M21">
            <v>3172.14171875</v>
          </cell>
        </row>
        <row r="22">
          <cell r="B22">
            <v>75</v>
          </cell>
          <cell r="C22" t="str">
            <v>Bellary Engineering College , Bellary.</v>
          </cell>
          <cell r="D22">
            <v>1997</v>
          </cell>
          <cell r="E22">
            <v>1200</v>
          </cell>
          <cell r="F22">
            <v>11007.5</v>
          </cell>
          <cell r="L22">
            <v>5839.577777777777</v>
          </cell>
          <cell r="M22">
            <v>749.1765</v>
          </cell>
        </row>
        <row r="23">
          <cell r="B23">
            <v>76</v>
          </cell>
          <cell r="C23" t="str">
            <v>Proudadevaraya Institute Of Technology , Hospet.</v>
          </cell>
          <cell r="D23">
            <v>1997</v>
          </cell>
          <cell r="E23">
            <v>1200</v>
          </cell>
          <cell r="F23">
            <v>6454.166666666666</v>
          </cell>
          <cell r="L23">
            <v>3201.2000000000003</v>
          </cell>
          <cell r="M23">
            <v>3096.374458333333</v>
          </cell>
        </row>
        <row r="24">
          <cell r="B24">
            <v>78</v>
          </cell>
          <cell r="C24" t="str">
            <v>The Oxford College Of Engineering , Bangalore.</v>
          </cell>
          <cell r="D24">
            <v>2000</v>
          </cell>
          <cell r="E24">
            <v>1680</v>
          </cell>
          <cell r="F24">
            <v>8395.238095238094</v>
          </cell>
          <cell r="L24">
            <v>2982.6732142857145</v>
          </cell>
          <cell r="M24">
            <v>971.3365773809523</v>
          </cell>
        </row>
        <row r="25">
          <cell r="B25">
            <v>82</v>
          </cell>
          <cell r="C25" t="str">
            <v>J. S. S . Academy Of Technical Education , Bangalore.</v>
          </cell>
          <cell r="D25">
            <v>1997</v>
          </cell>
          <cell r="E25">
            <v>1200</v>
          </cell>
          <cell r="F25">
            <v>12862.5</v>
          </cell>
          <cell r="L25">
            <v>3259.238888888889</v>
          </cell>
          <cell r="M25">
            <v>2885</v>
          </cell>
        </row>
        <row r="26">
          <cell r="B26">
            <v>83</v>
          </cell>
          <cell r="C26" t="str">
            <v>H. K. B.K. College Of Engeering, Bangalore.</v>
          </cell>
          <cell r="D26">
            <v>1997</v>
          </cell>
          <cell r="E26">
            <v>1680</v>
          </cell>
          <cell r="F26">
            <v>6689.583333333333</v>
          </cell>
          <cell r="L26">
            <v>3363.8928571428573</v>
          </cell>
          <cell r="M26">
            <v>3469.80875</v>
          </cell>
        </row>
        <row r="27">
          <cell r="B27">
            <v>86</v>
          </cell>
          <cell r="C27" t="str">
            <v>Shirdi Sai Engineering College, Bangalore.</v>
          </cell>
          <cell r="D27">
            <v>1997</v>
          </cell>
          <cell r="E27">
            <v>960</v>
          </cell>
          <cell r="F27">
            <v>14177.149822695035</v>
          </cell>
          <cell r="L27">
            <v>2179.938541666667</v>
          </cell>
          <cell r="M27">
            <v>1702.9125</v>
          </cell>
        </row>
        <row r="28">
          <cell r="B28">
            <v>87</v>
          </cell>
          <cell r="C28" t="str">
            <v>Vivekananda Institute of Technology, Bangalore</v>
          </cell>
          <cell r="D28">
            <v>1997</v>
          </cell>
          <cell r="E28">
            <v>1080</v>
          </cell>
          <cell r="F28">
            <v>11986</v>
          </cell>
          <cell r="L28">
            <v>3254</v>
          </cell>
          <cell r="M28">
            <v>1920</v>
          </cell>
        </row>
        <row r="29">
          <cell r="B29">
            <v>89</v>
          </cell>
          <cell r="C29" t="str">
            <v>B T L Institute Of Technology &amp; Management , Bangalore.</v>
          </cell>
          <cell r="D29">
            <v>1997</v>
          </cell>
          <cell r="E29">
            <v>1140</v>
          </cell>
          <cell r="F29">
            <v>15723.684210526315</v>
          </cell>
          <cell r="L29">
            <v>2924.982456140351</v>
          </cell>
          <cell r="M29">
            <v>4173</v>
          </cell>
        </row>
        <row r="30">
          <cell r="B30">
            <v>90</v>
          </cell>
          <cell r="C30" t="str">
            <v>Sri Revana Siddeshwara Institute of Technology , Bangalore</v>
          </cell>
          <cell r="D30">
            <v>1997</v>
          </cell>
          <cell r="E30">
            <v>960</v>
          </cell>
          <cell r="F30">
            <v>7554.315476190477</v>
          </cell>
          <cell r="L30">
            <v>1574.7361111111113</v>
          </cell>
          <cell r="M30">
            <v>858.4690104166667</v>
          </cell>
        </row>
        <row r="31">
          <cell r="B31">
            <v>91</v>
          </cell>
          <cell r="C31" t="str">
            <v>K. S. Institute Of Technology , Bangalore.</v>
          </cell>
          <cell r="D31">
            <v>1999</v>
          </cell>
          <cell r="E31">
            <v>960</v>
          </cell>
          <cell r="F31">
            <v>17562</v>
          </cell>
          <cell r="L31">
            <v>3124.6041666666665</v>
          </cell>
          <cell r="M31">
            <v>4511</v>
          </cell>
        </row>
        <row r="32">
          <cell r="B32">
            <v>92</v>
          </cell>
          <cell r="C32" t="str">
            <v>Vemana Institute of Technology, Bangalore</v>
          </cell>
          <cell r="D32">
            <v>1999</v>
          </cell>
          <cell r="E32">
            <v>960</v>
          </cell>
          <cell r="F32">
            <v>13879</v>
          </cell>
          <cell r="L32">
            <v>3000</v>
          </cell>
          <cell r="M32">
            <v>1250</v>
          </cell>
        </row>
        <row r="33">
          <cell r="B33">
            <v>94</v>
          </cell>
          <cell r="C33" t="str">
            <v>Coorg Institute of Technology, Ponnampet.</v>
          </cell>
          <cell r="D33">
            <v>1995</v>
          </cell>
          <cell r="E33">
            <v>960</v>
          </cell>
          <cell r="F33">
            <v>5129.958333333333</v>
          </cell>
          <cell r="L33">
            <v>2396.0027777777777</v>
          </cell>
          <cell r="M33">
            <v>564</v>
          </cell>
        </row>
        <row r="34">
          <cell r="B34">
            <v>96</v>
          </cell>
          <cell r="C34" t="str">
            <v>East Point College of Engineering &amp; Technology, Bangalore.</v>
          </cell>
          <cell r="D34">
            <v>1999</v>
          </cell>
          <cell r="E34">
            <v>960</v>
          </cell>
          <cell r="F34">
            <v>10220.166666666666</v>
          </cell>
          <cell r="L34">
            <v>5331.131944444445</v>
          </cell>
          <cell r="M34">
            <v>236.66666666666666</v>
          </cell>
        </row>
        <row r="35">
          <cell r="B35">
            <v>98</v>
          </cell>
          <cell r="C35" t="str">
            <v>Atria Institute of Technology, Bangalore</v>
          </cell>
          <cell r="D35">
            <v>2001</v>
          </cell>
          <cell r="E35">
            <v>960</v>
          </cell>
          <cell r="F35">
            <v>6687.937499999999</v>
          </cell>
          <cell r="L35">
            <v>3249.7430555555557</v>
          </cell>
          <cell r="M35">
            <v>1936.8330729166667</v>
          </cell>
        </row>
        <row r="36">
          <cell r="B36">
            <v>100</v>
          </cell>
          <cell r="C36" t="str">
            <v>KNS Institute of Technology, Bangalore</v>
          </cell>
          <cell r="D36">
            <v>2001</v>
          </cell>
          <cell r="E36">
            <v>1080</v>
          </cell>
          <cell r="F36">
            <v>5289.203703703704</v>
          </cell>
          <cell r="L36">
            <v>2971.6975308641977</v>
          </cell>
          <cell r="M36">
            <v>240.74074074074073</v>
          </cell>
        </row>
        <row r="37">
          <cell r="B37">
            <v>101</v>
          </cell>
          <cell r="C37" t="str">
            <v>Channabasaveshwara Institute of Technology, Tumkur</v>
          </cell>
          <cell r="D37">
            <v>2001</v>
          </cell>
          <cell r="E37">
            <v>840</v>
          </cell>
          <cell r="F37">
            <v>3870.2619047619055</v>
          </cell>
          <cell r="L37">
            <v>1397.2142857142858</v>
          </cell>
          <cell r="M37">
            <v>2543.914464285714</v>
          </cell>
        </row>
        <row r="38">
          <cell r="B38">
            <v>102</v>
          </cell>
          <cell r="C38" t="str">
            <v>Don Bosco Institute of Technology, Bangalore</v>
          </cell>
          <cell r="D38">
            <v>2001</v>
          </cell>
          <cell r="E38">
            <v>1440</v>
          </cell>
          <cell r="F38">
            <v>11939</v>
          </cell>
          <cell r="L38">
            <v>1840</v>
          </cell>
          <cell r="M38">
            <v>2392</v>
          </cell>
        </row>
        <row r="39">
          <cell r="B39">
            <v>103</v>
          </cell>
          <cell r="C39" t="str">
            <v>Global Academy of Technology, Bangalaore</v>
          </cell>
          <cell r="D39">
            <v>2001</v>
          </cell>
          <cell r="E39">
            <v>1200</v>
          </cell>
          <cell r="F39">
            <v>16271</v>
          </cell>
          <cell r="L39">
            <v>3602</v>
          </cell>
          <cell r="M39">
            <v>1659</v>
          </cell>
        </row>
        <row r="40">
          <cell r="B40">
            <v>130</v>
          </cell>
          <cell r="C40" t="str">
            <v>Sri Devi Institute of Technology, Tumkur</v>
          </cell>
          <cell r="D40">
            <v>2002</v>
          </cell>
          <cell r="E40">
            <v>720</v>
          </cell>
          <cell r="F40">
            <v>5972</v>
          </cell>
          <cell r="L40">
            <v>4333</v>
          </cell>
          <cell r="M40">
            <v>1425</v>
          </cell>
        </row>
        <row r="41">
          <cell r="B41">
            <v>104</v>
          </cell>
          <cell r="C41" t="str">
            <v>Nagarjuna College of Engineering &amp; Technology , Bangalore</v>
          </cell>
          <cell r="D41">
            <v>2001</v>
          </cell>
          <cell r="E41">
            <v>960</v>
          </cell>
          <cell r="F41">
            <v>10679.166666666666</v>
          </cell>
          <cell r="L41">
            <v>6046.229166666666</v>
          </cell>
          <cell r="M41">
            <v>1646.258125</v>
          </cell>
        </row>
        <row r="42">
          <cell r="B42">
            <v>105</v>
          </cell>
          <cell r="C42" t="str">
            <v>Nitte Institute Of Technology , Bangalore.</v>
          </cell>
          <cell r="D42">
            <v>2001</v>
          </cell>
          <cell r="E42">
            <v>1320</v>
          </cell>
          <cell r="F42">
            <v>11738.120333772507</v>
          </cell>
          <cell r="L42">
            <v>5426.065656565657</v>
          </cell>
          <cell r="M42">
            <v>2070.823143939394</v>
          </cell>
        </row>
        <row r="43">
          <cell r="B43">
            <v>106</v>
          </cell>
          <cell r="C43" t="str">
            <v>East West Institute Of Technology , Bangalore.</v>
          </cell>
          <cell r="D43">
            <v>2001</v>
          </cell>
          <cell r="E43">
            <v>1200</v>
          </cell>
          <cell r="F43">
            <v>4631.316666666667</v>
          </cell>
          <cell r="L43">
            <v>5325.433333333333</v>
          </cell>
          <cell r="M43">
            <v>3267.891541666667</v>
          </cell>
        </row>
        <row r="44">
          <cell r="B44">
            <v>107</v>
          </cell>
          <cell r="C44" t="str">
            <v>B. N. M. Institute Of Technology , Bangalore.</v>
          </cell>
          <cell r="D44">
            <v>2001</v>
          </cell>
          <cell r="E44">
            <v>1080</v>
          </cell>
          <cell r="F44">
            <v>13427.77777777778</v>
          </cell>
          <cell r="L44">
            <v>3549.1481481481487</v>
          </cell>
          <cell r="M44">
            <v>1640.793287037037</v>
          </cell>
        </row>
        <row r="45">
          <cell r="B45">
            <v>108</v>
          </cell>
          <cell r="C45" t="str">
            <v>Sapthagiri College Of Engeering , Bangalore.</v>
          </cell>
          <cell r="D45">
            <v>2001</v>
          </cell>
          <cell r="E45">
            <v>840</v>
          </cell>
          <cell r="F45">
            <v>12795.417857142857</v>
          </cell>
          <cell r="L45">
            <v>3000</v>
          </cell>
          <cell r="M45">
            <v>1901</v>
          </cell>
        </row>
        <row r="46">
          <cell r="B46">
            <v>110</v>
          </cell>
          <cell r="C46" t="str">
            <v>Yellamma Dasappa Institute Of Technology,Bangalore.</v>
          </cell>
          <cell r="D46">
            <v>2001</v>
          </cell>
          <cell r="E46">
            <v>720</v>
          </cell>
          <cell r="F46">
            <v>16511.11111111111</v>
          </cell>
          <cell r="L46">
            <v>1843</v>
          </cell>
          <cell r="M46">
            <v>4437.713402777777</v>
          </cell>
        </row>
        <row r="47">
          <cell r="B47">
            <v>111</v>
          </cell>
          <cell r="C47" t="str">
            <v>Sri Venkateshwara College Of Engeering , Bangalore.</v>
          </cell>
          <cell r="D47">
            <v>2001</v>
          </cell>
          <cell r="E47">
            <v>960</v>
          </cell>
          <cell r="F47">
            <v>10678.518081761007</v>
          </cell>
          <cell r="L47">
            <v>3124.9722222222226</v>
          </cell>
          <cell r="M47">
            <v>3328.285052083333</v>
          </cell>
        </row>
        <row r="48">
          <cell r="B48">
            <v>114</v>
          </cell>
          <cell r="C48" t="str">
            <v>G.M. Institute Of Technology , Davangere.</v>
          </cell>
          <cell r="D48">
            <v>2001</v>
          </cell>
          <cell r="E48">
            <v>1200</v>
          </cell>
          <cell r="F48">
            <v>6027.5</v>
          </cell>
          <cell r="L48">
            <v>2612.7944444444443</v>
          </cell>
          <cell r="M48">
            <v>2225.0637083333336</v>
          </cell>
        </row>
        <row r="49">
          <cell r="B49">
            <v>115</v>
          </cell>
          <cell r="C49" t="str">
            <v>S. J. B. Institute Of Technology , Bangalore.</v>
          </cell>
          <cell r="D49">
            <v>2001</v>
          </cell>
          <cell r="E49">
            <v>720</v>
          </cell>
          <cell r="F49">
            <v>13765.705128205127</v>
          </cell>
          <cell r="L49">
            <v>4352.314814814816</v>
          </cell>
          <cell r="M49">
            <v>726.5555555555555</v>
          </cell>
        </row>
        <row r="50">
          <cell r="B50">
            <v>116</v>
          </cell>
          <cell r="C50" t="str">
            <v>R. L . Jalappa Institute Of Technology , Bangalore.</v>
          </cell>
          <cell r="D50">
            <v>2001</v>
          </cell>
          <cell r="E50">
            <v>960</v>
          </cell>
          <cell r="F50">
            <v>10171.10042735043</v>
          </cell>
          <cell r="L50">
            <v>4002.0486111111113</v>
          </cell>
          <cell r="M50">
            <v>3390.409635416667</v>
          </cell>
        </row>
        <row r="51">
          <cell r="B51">
            <v>117</v>
          </cell>
          <cell r="C51" t="str">
            <v>Alpha College Of Engeering, Bangalore.</v>
          </cell>
          <cell r="D51">
            <v>2001</v>
          </cell>
          <cell r="E51">
            <v>960</v>
          </cell>
          <cell r="F51">
            <v>3690.1250000000005</v>
          </cell>
          <cell r="L51">
            <v>2712.013888888889</v>
          </cell>
          <cell r="M51">
            <v>2348.9583333333335</v>
          </cell>
        </row>
        <row r="52">
          <cell r="B52">
            <v>119</v>
          </cell>
          <cell r="C52" t="str">
            <v>K . C. T. Engeering College , Gulbarga.</v>
          </cell>
          <cell r="D52">
            <v>2001</v>
          </cell>
          <cell r="E52">
            <v>720</v>
          </cell>
          <cell r="F52">
            <v>4895.833333333333</v>
          </cell>
          <cell r="L52">
            <v>2211.7962962962965</v>
          </cell>
          <cell r="M52">
            <v>2020.8333333333333</v>
          </cell>
        </row>
        <row r="53">
          <cell r="B53">
            <v>120</v>
          </cell>
          <cell r="C53" t="str">
            <v>Jnana Vikas Institute Of Technology , Bangalore.</v>
          </cell>
          <cell r="D53">
            <v>0</v>
          </cell>
          <cell r="E53">
            <v>540</v>
          </cell>
          <cell r="F53">
            <v>5582.666666666667</v>
          </cell>
          <cell r="L53">
            <v>2170.8086419753085</v>
          </cell>
          <cell r="M53">
            <v>936.0546296296296</v>
          </cell>
        </row>
        <row r="54">
          <cell r="B54">
            <v>121</v>
          </cell>
          <cell r="C54" t="str">
            <v>Vivekananda College Of Engeering &amp; Technology , Puttur.</v>
          </cell>
          <cell r="D54">
            <v>2001</v>
          </cell>
          <cell r="E54">
            <v>640</v>
          </cell>
          <cell r="F54">
            <v>9806</v>
          </cell>
          <cell r="L54">
            <v>1907.2604166666665</v>
          </cell>
          <cell r="M54">
            <v>265.014765625</v>
          </cell>
        </row>
        <row r="55">
          <cell r="B55">
            <v>122</v>
          </cell>
          <cell r="C55" t="str">
            <v>S . C . T.  Institute of Technology, Bangalore</v>
          </cell>
          <cell r="D55">
            <v>2001</v>
          </cell>
          <cell r="E55">
            <v>960</v>
          </cell>
        </row>
        <row r="56">
          <cell r="B56">
            <v>123</v>
          </cell>
          <cell r="C56" t="str">
            <v>Canara Engeering College , Bantwal. </v>
          </cell>
          <cell r="D56">
            <v>2001</v>
          </cell>
          <cell r="E56">
            <v>960</v>
          </cell>
          <cell r="F56">
            <v>10974.791666666666</v>
          </cell>
          <cell r="L56">
            <v>3445.3680555555557</v>
          </cell>
          <cell r="M56">
            <v>2944</v>
          </cell>
        </row>
        <row r="57">
          <cell r="B57">
            <v>124</v>
          </cell>
          <cell r="C57" t="str">
            <v>Rajiv Gandhi Institute Of Technology , Bangalore. </v>
          </cell>
          <cell r="D57">
            <v>2001</v>
          </cell>
          <cell r="E57">
            <v>720</v>
          </cell>
          <cell r="F57">
            <v>5576.891975308643</v>
          </cell>
          <cell r="L57">
            <v>2855.0648148148143</v>
          </cell>
          <cell r="M57">
            <v>3118.510763888889</v>
          </cell>
        </row>
        <row r="58">
          <cell r="B58">
            <v>127</v>
          </cell>
          <cell r="C58" t="str">
            <v>M.S. Engineering College, Bangalore.</v>
          </cell>
          <cell r="D58">
            <v>2002</v>
          </cell>
          <cell r="E58">
            <v>720</v>
          </cell>
          <cell r="F58">
            <v>6818.375</v>
          </cell>
          <cell r="L58">
            <v>2146.435185185185</v>
          </cell>
          <cell r="M58">
            <v>2844.097222222222</v>
          </cell>
        </row>
        <row r="59">
          <cell r="B59">
            <v>129</v>
          </cell>
          <cell r="C59" t="str">
            <v>St. Joseph Engineering College, Mangalore.</v>
          </cell>
          <cell r="D59">
            <v>2002</v>
          </cell>
          <cell r="E59">
            <v>960</v>
          </cell>
          <cell r="F59">
            <v>11891.021126760561</v>
          </cell>
          <cell r="L59">
            <v>4142.46875</v>
          </cell>
          <cell r="M59">
            <v>792.67796875</v>
          </cell>
        </row>
        <row r="60">
          <cell r="B60">
            <v>131</v>
          </cell>
          <cell r="C60" t="str">
            <v>Basava Academy Of Engineering, Bangalore.</v>
          </cell>
          <cell r="D60">
            <v>2002</v>
          </cell>
          <cell r="E60">
            <v>720</v>
          </cell>
          <cell r="F60">
            <v>5334.469696969698</v>
          </cell>
          <cell r="L60">
            <v>1073.8194444444446</v>
          </cell>
          <cell r="M60">
            <v>246</v>
          </cell>
        </row>
        <row r="61">
          <cell r="B61">
            <v>132</v>
          </cell>
          <cell r="C61" t="str">
            <v>Secab Institute Of Engineering &amp; Technology , Bijapur.</v>
          </cell>
          <cell r="D61">
            <v>2002</v>
          </cell>
          <cell r="E61">
            <v>960</v>
          </cell>
          <cell r="F61">
            <v>5780.573183760683</v>
          </cell>
          <cell r="L61">
            <v>898.6041666666667</v>
          </cell>
          <cell r="M61">
            <v>489.21239583333335</v>
          </cell>
        </row>
        <row r="62">
          <cell r="B62">
            <v>133</v>
          </cell>
          <cell r="C62" t="str">
            <v>G S S S Institute Of Engineering &amp; Technology For Women , Mysore.</v>
          </cell>
          <cell r="D62">
            <v>2003</v>
          </cell>
          <cell r="E62">
            <v>960</v>
          </cell>
          <cell r="F62">
            <v>3377.083333333333</v>
          </cell>
          <cell r="L62">
            <v>1368.9791666666667</v>
          </cell>
          <cell r="M62">
            <v>508.49635416666666</v>
          </cell>
        </row>
        <row r="63">
          <cell r="B63">
            <v>134</v>
          </cell>
          <cell r="C63" t="str">
            <v>Smt. Kamala &amp; Sri Venkappa Magadi College Of  Engineering &amp;Technology , Laxmeshwar.</v>
          </cell>
          <cell r="D63">
            <v>2003</v>
          </cell>
          <cell r="E63">
            <v>960</v>
          </cell>
          <cell r="F63">
            <v>9866.666666666666</v>
          </cell>
          <cell r="L63">
            <v>2789.3055555555557</v>
          </cell>
          <cell r="M63">
            <v>2457.7604166666665</v>
          </cell>
        </row>
        <row r="64">
          <cell r="B64">
            <v>3</v>
          </cell>
          <cell r="C64" t="str">
            <v>B. M. S. College Of Engieering , Ban galore.( Evening)</v>
          </cell>
          <cell r="D64">
            <v>1973</v>
          </cell>
          <cell r="E64">
            <v>640</v>
          </cell>
          <cell r="F64">
            <v>2784.6773504273497</v>
          </cell>
          <cell r="L64">
            <v>1333.6458333333333</v>
          </cell>
          <cell r="M64">
            <v>281.18453125</v>
          </cell>
        </row>
        <row r="65">
          <cell r="B65">
            <v>13</v>
          </cell>
          <cell r="C65" t="str">
            <v>Ghousia College Of Engineering,Ban galore.</v>
          </cell>
          <cell r="D65">
            <v>1980</v>
          </cell>
          <cell r="E65">
            <v>1356</v>
          </cell>
          <cell r="F65">
            <v>14177.109144542774</v>
          </cell>
          <cell r="L65">
            <v>4118.107177974434</v>
          </cell>
          <cell r="M65">
            <v>2307.545353982301</v>
          </cell>
        </row>
        <row r="66">
          <cell r="B66">
            <v>23</v>
          </cell>
          <cell r="C66" t="str">
            <v>P . E . S. College Of Engineering , Mandya.</v>
          </cell>
          <cell r="D66">
            <v>1962</v>
          </cell>
          <cell r="E66">
            <v>980</v>
          </cell>
          <cell r="F66">
            <v>8022.448979591837</v>
          </cell>
          <cell r="L66">
            <v>1902</v>
          </cell>
          <cell r="M66">
            <v>5301.979183673469</v>
          </cell>
        </row>
        <row r="67">
          <cell r="B67">
            <v>30</v>
          </cell>
          <cell r="C67" t="str">
            <v>B. V. Bhoomaraddi College Of Engeering &amp; Technology , Hubli.</v>
          </cell>
          <cell r="D67">
            <v>1947</v>
          </cell>
          <cell r="E67">
            <v>1440</v>
          </cell>
          <cell r="F67">
            <v>21227</v>
          </cell>
          <cell r="L67">
            <v>2563</v>
          </cell>
          <cell r="M67">
            <v>1932</v>
          </cell>
        </row>
        <row r="68">
          <cell r="B68">
            <v>34</v>
          </cell>
          <cell r="C68" t="str">
            <v>SDM College Of Enggineering &amp; Technology , Dharward.</v>
          </cell>
          <cell r="D68">
            <v>1979</v>
          </cell>
          <cell r="E68">
            <v>2162</v>
          </cell>
          <cell r="F68">
            <v>22513.068917668825</v>
          </cell>
          <cell r="L68">
            <v>3047.5362318840585</v>
          </cell>
          <cell r="M68">
            <v>2588</v>
          </cell>
        </row>
        <row r="69">
          <cell r="B69">
            <v>42</v>
          </cell>
          <cell r="C69" t="str">
            <v>Khaja Banda Nawaz College Of Engineering , Gulbarga.</v>
          </cell>
          <cell r="D69">
            <v>1980</v>
          </cell>
          <cell r="E69">
            <v>2242</v>
          </cell>
          <cell r="F69">
            <v>7677.671721677072</v>
          </cell>
          <cell r="L69">
            <v>1424.676479333928</v>
          </cell>
          <cell r="M69">
            <v>89.20606601248885</v>
          </cell>
        </row>
        <row r="70">
          <cell r="B70">
            <v>55</v>
          </cell>
          <cell r="C70" t="str">
            <v>P. A . College Of Engineering , Mangalore.</v>
          </cell>
          <cell r="D70">
            <v>2000</v>
          </cell>
          <cell r="E70">
            <v>1560</v>
          </cell>
          <cell r="F70">
            <v>6827.487179487178</v>
          </cell>
          <cell r="L70">
            <v>3700.8376068376065</v>
          </cell>
          <cell r="M70">
            <v>3397.8022435897437</v>
          </cell>
        </row>
        <row r="71">
          <cell r="B71">
            <v>77</v>
          </cell>
          <cell r="C71" t="str">
            <v>Vidya Vikas Institute Of Engineering &amp; Technology , Mysore.</v>
          </cell>
          <cell r="D71">
            <v>1997</v>
          </cell>
          <cell r="E71">
            <v>1050</v>
          </cell>
          <cell r="F71">
            <v>4200.628571428572</v>
          </cell>
          <cell r="L71">
            <v>2722.971428571429</v>
          </cell>
          <cell r="M71">
            <v>2681.904761904762</v>
          </cell>
        </row>
        <row r="72">
          <cell r="B72">
            <v>81</v>
          </cell>
          <cell r="C72" t="str">
            <v>H. M . S. Institute  Of Technology , Tumkur.</v>
          </cell>
          <cell r="D72">
            <v>1997</v>
          </cell>
          <cell r="E72">
            <v>1200</v>
          </cell>
          <cell r="F72">
            <v>8395</v>
          </cell>
          <cell r="L72">
            <v>2708.1786111111114</v>
          </cell>
          <cell r="M72">
            <v>2668.4129583333333</v>
          </cell>
        </row>
        <row r="73">
          <cell r="B73">
            <v>84</v>
          </cell>
          <cell r="C73" t="str">
            <v>Sri Belimatha Maha Samsthana Institute Of Technology , Nelamangala</v>
          </cell>
          <cell r="D73">
            <v>1997</v>
          </cell>
          <cell r="E73">
            <v>1140</v>
          </cell>
          <cell r="F73">
            <v>6048.6504723346825</v>
          </cell>
          <cell r="L73">
            <v>2378.964912280702</v>
          </cell>
          <cell r="M73">
            <v>535.3908771929824</v>
          </cell>
        </row>
        <row r="74">
          <cell r="B74">
            <v>85</v>
          </cell>
          <cell r="C74" t="str">
            <v>A. P.S. College Of Engineering , Bangalore.</v>
          </cell>
          <cell r="D74">
            <v>1997</v>
          </cell>
          <cell r="E74">
            <v>1140</v>
          </cell>
          <cell r="F74">
            <v>11676.712280701755</v>
          </cell>
          <cell r="L74">
            <v>3514.8011695906434</v>
          </cell>
          <cell r="M74">
            <v>2096.572280701754</v>
          </cell>
        </row>
        <row r="75">
          <cell r="B75">
            <v>88</v>
          </cell>
          <cell r="C75" t="str">
            <v>Bangalore College Of Engeering &amp; Technology , Bangalore.</v>
          </cell>
          <cell r="D75">
            <v>2000</v>
          </cell>
          <cell r="E75">
            <v>1620</v>
          </cell>
          <cell r="F75">
            <v>3172.222222222222</v>
          </cell>
          <cell r="L75">
            <v>2815.9670781893005</v>
          </cell>
          <cell r="M75">
            <v>1846.7626234567902</v>
          </cell>
        </row>
        <row r="76">
          <cell r="B76">
            <v>126</v>
          </cell>
          <cell r="C76" t="str">
            <v>B.M.S. Institute Of Technology &amp; Science,Bangalore.</v>
          </cell>
          <cell r="D76">
            <v>2002</v>
          </cell>
          <cell r="E76">
            <v>1380</v>
          </cell>
          <cell r="F76">
            <v>14982.597101449275</v>
          </cell>
          <cell r="L76">
            <v>1597.868115942029</v>
          </cell>
          <cell r="M76">
            <v>17.577173913043477</v>
          </cell>
        </row>
        <row r="77">
          <cell r="B77">
            <v>128</v>
          </cell>
          <cell r="C77" t="str">
            <v>Appa Institute Of Engeering &amp; Technology , Gulbarga.</v>
          </cell>
          <cell r="D77">
            <v>2002</v>
          </cell>
          <cell r="E77">
            <v>720</v>
          </cell>
          <cell r="F77">
            <v>8286.111111111111</v>
          </cell>
          <cell r="L77">
            <v>2287.7685185185182</v>
          </cell>
          <cell r="M77">
            <v>1230.8863819444446</v>
          </cell>
        </row>
        <row r="78">
          <cell r="B78" t="str">
            <v>3A</v>
          </cell>
          <cell r="C78" t="str">
            <v>B. M. S. College Of Engieering , Ban galore.</v>
          </cell>
          <cell r="D78">
            <v>1946</v>
          </cell>
          <cell r="E78">
            <v>2000</v>
          </cell>
          <cell r="F78">
            <v>14400</v>
          </cell>
          <cell r="L78">
            <v>2379</v>
          </cell>
          <cell r="M78">
            <v>2583</v>
          </cell>
        </row>
        <row r="79">
          <cell r="B79">
            <v>7</v>
          </cell>
          <cell r="C79" t="str">
            <v>Dayananda Sagar College Of Engeering,Bangalore.</v>
          </cell>
          <cell r="D79">
            <v>1979</v>
          </cell>
          <cell r="E79">
            <v>2920</v>
          </cell>
          <cell r="F79">
            <v>9584.589041095891</v>
          </cell>
          <cell r="L79">
            <v>6235.292237442923</v>
          </cell>
          <cell r="M79">
            <v>2330.8561643835615</v>
          </cell>
        </row>
        <row r="80">
          <cell r="B80">
            <v>16</v>
          </cell>
          <cell r="C80" t="str">
            <v>Siddaganga Institute of Technology</v>
          </cell>
          <cell r="D80">
            <v>1963</v>
          </cell>
          <cell r="E80">
            <v>3488</v>
          </cell>
          <cell r="F80">
            <v>15463</v>
          </cell>
          <cell r="L80">
            <v>4778</v>
          </cell>
          <cell r="M80">
            <v>2114</v>
          </cell>
        </row>
        <row r="81">
          <cell r="B81">
            <v>17</v>
          </cell>
          <cell r="C81" t="str">
            <v>Sri Siddhartha Education Society,  Tumkur.</v>
          </cell>
          <cell r="D81">
            <v>1979</v>
          </cell>
          <cell r="E81">
            <v>2300</v>
          </cell>
          <cell r="F81">
            <v>16202.173913043478</v>
          </cell>
          <cell r="L81">
            <v>3681</v>
          </cell>
          <cell r="M81">
            <v>1074</v>
          </cell>
        </row>
        <row r="82">
          <cell r="B82">
            <v>21</v>
          </cell>
          <cell r="C82" t="str">
            <v>Sri Jayachamarajendra College Of Engeering , Mysore.</v>
          </cell>
          <cell r="D82">
            <v>1963</v>
          </cell>
          <cell r="E82">
            <v>360</v>
          </cell>
          <cell r="F82">
            <v>6650</v>
          </cell>
          <cell r="L82">
            <v>3127</v>
          </cell>
          <cell r="M82">
            <v>5573</v>
          </cell>
        </row>
        <row r="83">
          <cell r="B83">
            <v>22</v>
          </cell>
          <cell r="C83" t="str">
            <v>The National Institute of Engineering , Mysore</v>
          </cell>
          <cell r="D83">
            <v>1946</v>
          </cell>
          <cell r="E83">
            <v>600</v>
          </cell>
          <cell r="F83">
            <v>10767</v>
          </cell>
          <cell r="L83">
            <v>1664</v>
          </cell>
          <cell r="M83">
            <v>2614</v>
          </cell>
        </row>
        <row r="84">
          <cell r="B84">
            <v>24</v>
          </cell>
          <cell r="C84" t="str">
            <v>Malnad College Of Engineering , Hassan.</v>
          </cell>
          <cell r="D84">
            <v>1960</v>
          </cell>
          <cell r="E84">
            <v>1220</v>
          </cell>
          <cell r="F84">
            <v>10152</v>
          </cell>
          <cell r="L84">
            <v>1523</v>
          </cell>
          <cell r="M84">
            <v>2632</v>
          </cell>
        </row>
        <row r="85">
          <cell r="B85">
            <v>31</v>
          </cell>
          <cell r="C85" t="str">
            <v>Basaweshwara Engineering College , Bagalkot.</v>
          </cell>
          <cell r="D85">
            <v>1963</v>
          </cell>
          <cell r="E85">
            <v>1602</v>
          </cell>
          <cell r="F85">
            <v>10284</v>
          </cell>
          <cell r="L85">
            <v>1242</v>
          </cell>
          <cell r="M85">
            <v>2139</v>
          </cell>
        </row>
        <row r="86">
          <cell r="B86">
            <v>36</v>
          </cell>
          <cell r="C86" t="str">
            <v>K.L.E. Society's College &amp; Technology, Belgaum.</v>
          </cell>
          <cell r="D86">
            <v>1979</v>
          </cell>
          <cell r="E86">
            <v>1930</v>
          </cell>
          <cell r="F86">
            <v>11965</v>
          </cell>
          <cell r="L86">
            <v>3282.5284974093265</v>
          </cell>
          <cell r="M86">
            <v>3087</v>
          </cell>
        </row>
        <row r="87">
          <cell r="B87">
            <v>44</v>
          </cell>
          <cell r="C87" t="str">
            <v>Rural Engineering  College, Bhalki</v>
          </cell>
          <cell r="D87">
            <v>1982</v>
          </cell>
          <cell r="E87">
            <v>2080</v>
          </cell>
          <cell r="F87">
            <v>8485</v>
          </cell>
          <cell r="L87">
            <v>3013</v>
          </cell>
          <cell r="M87">
            <v>2252</v>
          </cell>
        </row>
        <row r="88">
          <cell r="B88">
            <v>79</v>
          </cell>
          <cell r="C88" t="str">
            <v>Acharya Institute Of Technology , Bangalore.</v>
          </cell>
          <cell r="D88">
            <v>2000</v>
          </cell>
          <cell r="E88">
            <v>1440</v>
          </cell>
          <cell r="F88">
            <v>15712</v>
          </cell>
          <cell r="L88">
            <v>1987</v>
          </cell>
          <cell r="M88">
            <v>827</v>
          </cell>
        </row>
        <row r="89">
          <cell r="B89">
            <v>95</v>
          </cell>
          <cell r="C89" t="str">
            <v>A M C Engineering College , Bangalore.</v>
          </cell>
          <cell r="D89">
            <v>1999</v>
          </cell>
          <cell r="E89">
            <v>1575</v>
          </cell>
          <cell r="F89">
            <v>12652.254603174602</v>
          </cell>
          <cell r="L89">
            <v>3886.9460317460316</v>
          </cell>
          <cell r="M89">
            <v>4218.6306031746035</v>
          </cell>
        </row>
        <row r="90">
          <cell r="B90">
            <v>97</v>
          </cell>
          <cell r="C90" t="str">
            <v>C.M.R. Institute Of Technology , Bangalore.</v>
          </cell>
          <cell r="D90">
            <v>1999</v>
          </cell>
          <cell r="E90">
            <v>1320</v>
          </cell>
          <cell r="F90">
            <v>11308.333333333334</v>
          </cell>
          <cell r="L90">
            <v>1533.459595959596</v>
          </cell>
          <cell r="M90">
            <v>1619</v>
          </cell>
        </row>
        <row r="91">
          <cell r="B91">
            <v>99</v>
          </cell>
          <cell r="C91" t="str">
            <v>New Horizon College Of Engineering, Bangalore.</v>
          </cell>
          <cell r="D91">
            <v>2001</v>
          </cell>
          <cell r="E91">
            <v>1320</v>
          </cell>
          <cell r="F91">
            <v>9162.222222222223</v>
          </cell>
          <cell r="L91">
            <v>6345.356565656566</v>
          </cell>
          <cell r="M91">
            <v>1697.0629166666665</v>
          </cell>
        </row>
        <row r="92">
          <cell r="B92">
            <v>109</v>
          </cell>
          <cell r="C92" t="str">
            <v>City Engineering College, Bangalore.</v>
          </cell>
          <cell r="D92">
            <v>2001</v>
          </cell>
          <cell r="E92">
            <v>720</v>
          </cell>
          <cell r="F92">
            <v>9942.805555555555</v>
          </cell>
          <cell r="L92">
            <v>2924.75</v>
          </cell>
          <cell r="M92">
            <v>2882.790833333333</v>
          </cell>
        </row>
        <row r="93">
          <cell r="B93">
            <v>113</v>
          </cell>
          <cell r="C93" t="str">
            <v>Sambhram Institute Of Technology , Bangalore.</v>
          </cell>
          <cell r="D93">
            <v>2001</v>
          </cell>
          <cell r="E93">
            <v>720</v>
          </cell>
          <cell r="F93">
            <v>10926.065891472868</v>
          </cell>
          <cell r="L93">
            <v>3839.490740740741</v>
          </cell>
          <cell r="M93">
            <v>1489</v>
          </cell>
        </row>
        <row r="94">
          <cell r="B94">
            <v>118</v>
          </cell>
          <cell r="C94" t="str">
            <v>R N S Institute Of Technology ,Bangalore.</v>
          </cell>
          <cell r="D94">
            <v>2001</v>
          </cell>
          <cell r="E94">
            <v>1260</v>
          </cell>
          <cell r="F94">
            <v>9497.024227234753</v>
          </cell>
          <cell r="L94">
            <v>2847.714285714286</v>
          </cell>
          <cell r="M94">
            <v>2432</v>
          </cell>
        </row>
        <row r="95">
          <cell r="B95">
            <v>4</v>
          </cell>
          <cell r="C95" t="str">
            <v>Dr. Ambedkar Institute  Of Technology, Bangalore.</v>
          </cell>
          <cell r="D95">
            <v>1980</v>
          </cell>
          <cell r="E95">
            <v>670</v>
          </cell>
          <cell r="F95">
            <v>9340</v>
          </cell>
          <cell r="L95">
            <v>2697</v>
          </cell>
          <cell r="M95">
            <v>1125</v>
          </cell>
        </row>
        <row r="96">
          <cell r="B96">
            <v>5</v>
          </cell>
          <cell r="C96" t="str">
            <v>R.V. College of Engineering , Bangalore</v>
          </cell>
          <cell r="D96">
            <v>1963</v>
          </cell>
          <cell r="E96">
            <v>3414</v>
          </cell>
          <cell r="F96">
            <v>20198</v>
          </cell>
          <cell r="L96">
            <v>3661</v>
          </cell>
          <cell r="M96">
            <v>2652</v>
          </cell>
        </row>
        <row r="97">
          <cell r="B97">
            <v>6</v>
          </cell>
          <cell r="C97" t="str">
            <v>M.S. Ramaiah Institute of Technology, Bangalore</v>
          </cell>
          <cell r="D97">
            <v>1962</v>
          </cell>
          <cell r="E97">
            <v>4050</v>
          </cell>
          <cell r="F97">
            <v>18965.478024691358</v>
          </cell>
          <cell r="L97">
            <v>2958.1669135802467</v>
          </cell>
          <cell r="M97">
            <v>2029.2677160493827</v>
          </cell>
        </row>
        <row r="98">
          <cell r="B98">
            <v>9</v>
          </cell>
          <cell r="C98" t="str">
            <v>People's Education Society Institute Of Technology, Ban galore.</v>
          </cell>
          <cell r="D98">
            <v>1988</v>
          </cell>
          <cell r="E98">
            <v>2292</v>
          </cell>
          <cell r="F98">
            <v>18599</v>
          </cell>
          <cell r="L98">
            <v>4834</v>
          </cell>
          <cell r="M98">
            <v>1591</v>
          </cell>
        </row>
        <row r="99">
          <cell r="B99">
            <v>11</v>
          </cell>
          <cell r="C99" t="str">
            <v>M.V.J College Of Engineering , Bangalore.</v>
          </cell>
          <cell r="D99">
            <v>1982</v>
          </cell>
          <cell r="E99">
            <v>3252</v>
          </cell>
          <cell r="F99">
            <v>13950</v>
          </cell>
          <cell r="L99">
            <v>2708.0647806478064</v>
          </cell>
          <cell r="M99">
            <v>408</v>
          </cell>
        </row>
        <row r="100">
          <cell r="B100">
            <v>12</v>
          </cell>
          <cell r="C100" t="str">
            <v>Sir M Visvesvaraya Institute of Technology.</v>
          </cell>
          <cell r="D100">
            <v>1986</v>
          </cell>
          <cell r="E100">
            <v>2220</v>
          </cell>
          <cell r="F100">
            <v>14730.18018018018</v>
          </cell>
          <cell r="L100">
            <v>4230.423423423424</v>
          </cell>
          <cell r="M100">
            <v>2939.561509009009</v>
          </cell>
        </row>
        <row r="101">
          <cell r="B101">
            <v>37</v>
          </cell>
          <cell r="C101" t="str">
            <v>K. L. E. Gogte Institute Of Technology , Belgaum.</v>
          </cell>
          <cell r="D101">
            <v>1979</v>
          </cell>
          <cell r="E101">
            <v>2556</v>
          </cell>
          <cell r="F101">
            <v>17420</v>
          </cell>
          <cell r="L101">
            <v>3127.8664580073037</v>
          </cell>
          <cell r="M101">
            <v>1502.5987871674492</v>
          </cell>
        </row>
        <row r="102">
          <cell r="B102">
            <v>38</v>
          </cell>
          <cell r="C102" t="str">
            <v>B.L.D.E.A's V.P Dr P.G.H.College of Engineering &amp; Technology ,Bijapur </v>
          </cell>
          <cell r="D102">
            <v>1980</v>
          </cell>
          <cell r="E102">
            <v>2056</v>
          </cell>
          <cell r="F102">
            <v>18262</v>
          </cell>
          <cell r="L102">
            <v>2966.459143968871</v>
          </cell>
          <cell r="M102">
            <v>2815.410870622568</v>
          </cell>
        </row>
        <row r="103">
          <cell r="B103">
            <v>41</v>
          </cell>
          <cell r="C103" t="str">
            <v>Pooja Doddappa Appa College Of Engineering, Gulbarga.</v>
          </cell>
          <cell r="D103">
            <v>1958</v>
          </cell>
          <cell r="E103">
            <v>1918</v>
          </cell>
          <cell r="F103">
            <v>10275</v>
          </cell>
          <cell r="L103">
            <v>2677</v>
          </cell>
          <cell r="M103">
            <v>3626</v>
          </cell>
        </row>
        <row r="104">
          <cell r="B104">
            <v>45</v>
          </cell>
          <cell r="C104" t="str">
            <v>Vijaya Nagar Engineering College , Bellary.</v>
          </cell>
          <cell r="D104">
            <v>1980</v>
          </cell>
          <cell r="E104">
            <v>2120</v>
          </cell>
          <cell r="F104">
            <v>15568</v>
          </cell>
          <cell r="L104">
            <v>2356.0125786163526</v>
          </cell>
          <cell r="M104">
            <v>2201.3418950471696</v>
          </cell>
        </row>
        <row r="105">
          <cell r="B105">
            <v>53</v>
          </cell>
          <cell r="C105" t="str">
            <v>Nitte Mahalinga Adyanthaya Memorial Institute Of Technology, Karnataka.</v>
          </cell>
          <cell r="D105">
            <v>1986</v>
          </cell>
          <cell r="E105">
            <v>2670</v>
          </cell>
          <cell r="F105">
            <v>15673.492016558248</v>
          </cell>
          <cell r="L105">
            <v>6032</v>
          </cell>
          <cell r="M105">
            <v>5636</v>
          </cell>
        </row>
        <row r="106">
          <cell r="B106">
            <v>54</v>
          </cell>
          <cell r="C106" t="str">
            <v>K.V.G. College Of Engineering , Karnataka.</v>
          </cell>
          <cell r="D106">
            <v>1986</v>
          </cell>
          <cell r="E106">
            <v>1931</v>
          </cell>
          <cell r="F106">
            <v>13480.062143966856</v>
          </cell>
          <cell r="L106">
            <v>3929.421715863974</v>
          </cell>
          <cell r="M106">
            <v>1540.106835836354</v>
          </cell>
        </row>
        <row r="107">
          <cell r="B107">
            <v>62</v>
          </cell>
          <cell r="C107" t="str">
            <v>Bapuji Institute Of Engineering &amp; Technology , Davangere.</v>
          </cell>
          <cell r="D107">
            <v>1979</v>
          </cell>
          <cell r="E107">
            <v>2928</v>
          </cell>
          <cell r="F107">
            <v>18008</v>
          </cell>
          <cell r="L107">
            <v>2745.6397996357014</v>
          </cell>
          <cell r="M107">
            <v>1576.4758196721311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="75" zoomScaleSheetLayoutView="75" workbookViewId="0" topLeftCell="N62">
      <selection activeCell="V62" sqref="V62"/>
    </sheetView>
  </sheetViews>
  <sheetFormatPr defaultColWidth="9.140625" defaultRowHeight="12.75"/>
  <cols>
    <col min="1" max="1" width="6.00390625" style="0" customWidth="1"/>
    <col min="2" max="2" width="12.00390625" style="0" customWidth="1"/>
    <col min="3" max="3" width="77.421875" style="0" customWidth="1"/>
    <col min="4" max="4" width="11.8515625" style="0" hidden="1" customWidth="1"/>
    <col min="5" max="5" width="11.28125" style="0" hidden="1" customWidth="1"/>
    <col min="6" max="6" width="36.28125" style="1" hidden="1" customWidth="1"/>
    <col min="7" max="7" width="25.140625" style="1" hidden="1" customWidth="1"/>
    <col min="8" max="8" width="11.8515625" style="1" hidden="1" customWidth="1"/>
    <col min="9" max="9" width="7.7109375" style="1" hidden="1" customWidth="1"/>
    <col min="10" max="10" width="14.140625" style="1" hidden="1" customWidth="1"/>
    <col min="11" max="11" width="12.8515625" style="1" hidden="1" customWidth="1"/>
    <col min="12" max="12" width="16.57421875" style="1" hidden="1" customWidth="1"/>
    <col min="13" max="13" width="7.7109375" style="1" hidden="1" customWidth="1"/>
    <col min="14" max="14" width="13.57421875" style="0" customWidth="1"/>
    <col min="15" max="15" width="18.8515625" style="0" customWidth="1"/>
    <col min="16" max="16" width="22.57421875" style="0" customWidth="1"/>
  </cols>
  <sheetData>
    <row r="1" ht="12.75">
      <c r="A1" t="s">
        <v>0</v>
      </c>
    </row>
    <row r="2" ht="12.75">
      <c r="A2" s="2"/>
    </row>
    <row r="3" ht="12.75">
      <c r="A3" s="2"/>
    </row>
    <row r="4" spans="1:16" ht="18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5.5" customHeight="1" thickBo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s="3" customFormat="1" ht="12.75" customHeight="1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30" t="s">
        <v>8</v>
      </c>
      <c r="G6" s="30" t="s">
        <v>9</v>
      </c>
      <c r="H6" s="30" t="s">
        <v>10</v>
      </c>
      <c r="I6" s="30" t="s">
        <v>11</v>
      </c>
      <c r="J6" s="30" t="s">
        <v>12</v>
      </c>
      <c r="K6" s="30" t="s">
        <v>13</v>
      </c>
      <c r="L6" s="32" t="s">
        <v>14</v>
      </c>
      <c r="M6" s="32" t="s">
        <v>15</v>
      </c>
      <c r="N6" s="28" t="s">
        <v>16</v>
      </c>
      <c r="O6" s="28" t="s">
        <v>17</v>
      </c>
      <c r="P6" s="28" t="s">
        <v>18</v>
      </c>
    </row>
    <row r="7" spans="1:16" s="3" customFormat="1" ht="12.75">
      <c r="A7" s="29"/>
      <c r="B7" s="29"/>
      <c r="C7" s="29"/>
      <c r="D7" s="29"/>
      <c r="E7" s="29"/>
      <c r="F7" s="31"/>
      <c r="G7" s="31"/>
      <c r="H7" s="31"/>
      <c r="I7" s="31"/>
      <c r="J7" s="31"/>
      <c r="K7" s="31"/>
      <c r="L7" s="33"/>
      <c r="M7" s="33"/>
      <c r="N7" s="29"/>
      <c r="O7" s="29"/>
      <c r="P7" s="29"/>
    </row>
    <row r="8" spans="1:16" s="3" customFormat="1" ht="24" customHeight="1">
      <c r="A8" s="29"/>
      <c r="B8" s="29"/>
      <c r="C8" s="29"/>
      <c r="D8" s="29"/>
      <c r="E8" s="29"/>
      <c r="F8" s="31"/>
      <c r="G8" s="31"/>
      <c r="H8" s="31"/>
      <c r="I8" s="31"/>
      <c r="J8" s="31"/>
      <c r="K8" s="31"/>
      <c r="L8" s="33"/>
      <c r="M8" s="33"/>
      <c r="N8" s="29"/>
      <c r="O8" s="29"/>
      <c r="P8" s="29"/>
    </row>
    <row r="9" spans="1:16" ht="16.5" customHeight="1">
      <c r="A9" s="4">
        <v>1</v>
      </c>
      <c r="B9" s="4">
        <f>'[1]Details -combined'!B5</f>
        <v>8</v>
      </c>
      <c r="C9" s="5" t="str">
        <f>'[1]Details -combined'!C5</f>
        <v>Bangalore  Institue Of Technology, Bangalore.</v>
      </c>
      <c r="D9" s="5">
        <f>'[1]Details -combined'!D5</f>
        <v>1979</v>
      </c>
      <c r="E9" s="5">
        <f>'[1]Details -combined'!E5</f>
        <v>2540</v>
      </c>
      <c r="F9" s="6">
        <f>'[1]Details -combined'!F5</f>
        <v>21303</v>
      </c>
      <c r="G9" s="6">
        <f>'[1]Details -combined'!L5</f>
        <v>2104</v>
      </c>
      <c r="H9" s="6">
        <f>'[1]Details -combined'!M5</f>
        <v>1738</v>
      </c>
      <c r="I9" s="6">
        <f aca="true" t="shared" si="0" ref="I9:I43">SUM(F9:H9)</f>
        <v>25145</v>
      </c>
      <c r="J9" s="6">
        <f aca="true" t="shared" si="1" ref="J9:J43">I9*0.15</f>
        <v>3771.75</v>
      </c>
      <c r="K9" s="6">
        <f aca="true" t="shared" si="2" ref="K9:K43">I9+J9</f>
        <v>28916.75</v>
      </c>
      <c r="L9" s="6">
        <f>'[1]Summary of Tot.Cost (1)'!P9</f>
        <v>798.3661417322835</v>
      </c>
      <c r="M9" s="6">
        <f aca="true" t="shared" si="3" ref="M9:M43">MAX(SUM(K9:L9),10000)</f>
        <v>29715.116141732284</v>
      </c>
      <c r="N9" s="7">
        <f aca="true" t="shared" si="4" ref="N9:N43">ROUND(M9,-2)</f>
        <v>29700</v>
      </c>
      <c r="O9" s="4">
        <f aca="true" t="shared" si="5" ref="O9:P28">ROUND(N9*1.06,-2)</f>
        <v>31500</v>
      </c>
      <c r="P9" s="4">
        <f t="shared" si="5"/>
        <v>33400</v>
      </c>
    </row>
    <row r="10" spans="1:16" ht="16.5" customHeight="1">
      <c r="A10" s="4">
        <v>2</v>
      </c>
      <c r="B10" s="4">
        <f>'[1]Details -combined'!B6</f>
        <v>14</v>
      </c>
      <c r="C10" s="5" t="str">
        <f>'[1]Details -combined'!C6</f>
        <v>Sri Jagadguru Chandrashekaranatha Swamiji Institute Of Technology, Chikkaballapura,</v>
      </c>
      <c r="D10" s="5">
        <f>'[1]Details -combined'!D6</f>
        <v>1986</v>
      </c>
      <c r="E10" s="5">
        <f>'[1]Details -combined'!E6</f>
        <v>1920</v>
      </c>
      <c r="F10" s="6">
        <f>'[1]Details -combined'!F6</f>
        <v>15562</v>
      </c>
      <c r="G10" s="6">
        <f>'[1]Details -combined'!L6</f>
        <v>3055</v>
      </c>
      <c r="H10" s="6">
        <f>'[1]Details -combined'!M6</f>
        <v>1541</v>
      </c>
      <c r="I10" s="6">
        <f t="shared" si="0"/>
        <v>20158</v>
      </c>
      <c r="J10" s="6">
        <f t="shared" si="1"/>
        <v>3023.7</v>
      </c>
      <c r="K10" s="6">
        <f t="shared" si="2"/>
        <v>23181.7</v>
      </c>
      <c r="L10" s="6">
        <f>'[1]Summary of Tot.Cost (1)'!P10</f>
        <v>797.421875</v>
      </c>
      <c r="M10" s="6">
        <f t="shared" si="3"/>
        <v>23979.121875</v>
      </c>
      <c r="N10" s="7">
        <f t="shared" si="4"/>
        <v>24000</v>
      </c>
      <c r="O10" s="4">
        <f t="shared" si="5"/>
        <v>25400</v>
      </c>
      <c r="P10" s="4">
        <f t="shared" si="5"/>
        <v>26900</v>
      </c>
    </row>
    <row r="11" spans="1:16" ht="16.5" customHeight="1">
      <c r="A11" s="4">
        <v>3</v>
      </c>
      <c r="B11" s="4">
        <f>'[1]Details -combined'!B7</f>
        <v>15</v>
      </c>
      <c r="C11" s="5" t="str">
        <f>'[1]Details -combined'!C7</f>
        <v>Golden Valley Institute  Technology, Kolar</v>
      </c>
      <c r="D11" s="5">
        <f>'[1]Details -combined'!D7</f>
        <v>1986</v>
      </c>
      <c r="E11" s="5">
        <f>'[1]Details -combined'!E7</f>
        <v>1420</v>
      </c>
      <c r="F11" s="6">
        <f>'[1]Details -combined'!F7</f>
        <v>9595.98591549296</v>
      </c>
      <c r="G11" s="6">
        <f>'[1]Details -combined'!L7</f>
        <v>3371.7042253521126</v>
      </c>
      <c r="H11" s="6">
        <f>'[1]Details -combined'!M7</f>
        <v>2010.6969718309858</v>
      </c>
      <c r="I11" s="6">
        <f t="shared" si="0"/>
        <v>14978.387112676059</v>
      </c>
      <c r="J11" s="6">
        <f t="shared" si="1"/>
        <v>2246.7580669014087</v>
      </c>
      <c r="K11" s="6">
        <f t="shared" si="2"/>
        <v>17225.145179577466</v>
      </c>
      <c r="L11" s="6">
        <f>'[1]Summary of Tot.Cost (1)'!P11</f>
        <v>800.0352112676056</v>
      </c>
      <c r="M11" s="6">
        <f t="shared" si="3"/>
        <v>18025.18039084507</v>
      </c>
      <c r="N11" s="7">
        <f t="shared" si="4"/>
        <v>18000</v>
      </c>
      <c r="O11" s="4">
        <f t="shared" si="5"/>
        <v>19100</v>
      </c>
      <c r="P11" s="4">
        <f t="shared" si="5"/>
        <v>20200</v>
      </c>
    </row>
    <row r="12" spans="1:16" ht="16.5" customHeight="1">
      <c r="A12" s="4">
        <v>4</v>
      </c>
      <c r="B12" s="4">
        <f>'[1]Details -combined'!B8</f>
        <v>18</v>
      </c>
      <c r="C12" s="5" t="str">
        <f>'[1]Details -combined'!C8</f>
        <v>Kalpataru Institute of Technology, Tiptur</v>
      </c>
      <c r="D12" s="5">
        <f>'[1]Details -combined'!D8</f>
        <v>1986</v>
      </c>
      <c r="E12" s="5">
        <f>'[1]Details -combined'!E8</f>
        <v>1320</v>
      </c>
      <c r="F12" s="6">
        <f>'[1]Details -combined'!F8</f>
        <v>7809.469696969697</v>
      </c>
      <c r="G12" s="6">
        <f>'[1]Details -combined'!L8</f>
        <v>1971.560606060606</v>
      </c>
      <c r="H12" s="6">
        <f>'[1]Details -combined'!M8</f>
        <v>344.8888257575758</v>
      </c>
      <c r="I12" s="6">
        <f t="shared" si="0"/>
        <v>10125.91912878788</v>
      </c>
      <c r="J12" s="6">
        <f t="shared" si="1"/>
        <v>1518.887869318182</v>
      </c>
      <c r="K12" s="6">
        <f t="shared" si="2"/>
        <v>11644.806998106062</v>
      </c>
      <c r="L12" s="6">
        <f>'[1]Summary of Tot.Cost (1)'!P12</f>
        <v>799.469696969697</v>
      </c>
      <c r="M12" s="6">
        <f t="shared" si="3"/>
        <v>12444.276695075758</v>
      </c>
      <c r="N12" s="7">
        <f t="shared" si="4"/>
        <v>12400</v>
      </c>
      <c r="O12" s="4">
        <f t="shared" si="5"/>
        <v>13100</v>
      </c>
      <c r="P12" s="4">
        <f t="shared" si="5"/>
        <v>13900</v>
      </c>
    </row>
    <row r="13" spans="1:16" ht="16.5" customHeight="1">
      <c r="A13" s="4">
        <v>5</v>
      </c>
      <c r="B13" s="4">
        <f>'[1]Details -combined'!B9</f>
        <v>28</v>
      </c>
      <c r="C13" s="5" t="str">
        <f>'[1]Details -combined'!C9</f>
        <v>Tontadarya College Of Engineering, Gadag.</v>
      </c>
      <c r="D13" s="5">
        <f>'[1]Details -combined'!D9</f>
        <v>1997</v>
      </c>
      <c r="E13" s="5">
        <f>'[1]Details -combined'!E9</f>
        <v>960</v>
      </c>
      <c r="F13" s="6">
        <f>'[1]Details -combined'!F9</f>
        <v>6622</v>
      </c>
      <c r="G13" s="6">
        <f>'[1]Details -combined'!L9</f>
        <v>2669.6875000000005</v>
      </c>
      <c r="H13" s="6">
        <f>'[1]Details -combined'!M9</f>
        <v>819.3536458333333</v>
      </c>
      <c r="I13" s="6">
        <f t="shared" si="0"/>
        <v>10111.041145833333</v>
      </c>
      <c r="J13" s="6">
        <f t="shared" si="1"/>
        <v>1516.656171875</v>
      </c>
      <c r="K13" s="6">
        <f t="shared" si="2"/>
        <v>11627.697317708333</v>
      </c>
      <c r="L13" s="6">
        <f>'[1]Summary of Tot.Cost (1)'!P13</f>
        <v>803.0208333333334</v>
      </c>
      <c r="M13" s="6">
        <f t="shared" si="3"/>
        <v>12430.718151041667</v>
      </c>
      <c r="N13" s="7">
        <f t="shared" si="4"/>
        <v>12400</v>
      </c>
      <c r="O13" s="4">
        <f t="shared" si="5"/>
        <v>13100</v>
      </c>
      <c r="P13" s="4">
        <f t="shared" si="5"/>
        <v>13900</v>
      </c>
    </row>
    <row r="14" spans="1:16" ht="16.5" customHeight="1">
      <c r="A14" s="4">
        <v>6</v>
      </c>
      <c r="B14" s="4">
        <f>'[1]Details -combined'!B10</f>
        <v>29</v>
      </c>
      <c r="C14" s="5" t="str">
        <f>'[1]Details -combined'!C10</f>
        <v>Maratha Mandal Engineering College, Belgaum.</v>
      </c>
      <c r="D14" s="5">
        <f>'[1]Details -combined'!D10</f>
        <v>1997</v>
      </c>
      <c r="E14" s="5">
        <f>'[1]Details -combined'!E10</f>
        <v>720</v>
      </c>
      <c r="F14" s="6">
        <f>'[1]Details -combined'!F10</f>
        <v>8670</v>
      </c>
      <c r="G14" s="6">
        <f>'[1]Details -combined'!L10</f>
        <v>1912.8425925925928</v>
      </c>
      <c r="H14" s="6">
        <f>'[1]Details -combined'!M10</f>
        <v>1605.3472222222222</v>
      </c>
      <c r="I14" s="6">
        <f t="shared" si="0"/>
        <v>12188.189814814816</v>
      </c>
      <c r="J14" s="6">
        <f t="shared" si="1"/>
        <v>1828.2284722222223</v>
      </c>
      <c r="K14" s="6">
        <f t="shared" si="2"/>
        <v>14016.418287037039</v>
      </c>
      <c r="L14" s="6">
        <f>'[1]Summary of Tot.Cost (1)'!P14</f>
        <v>807.3611111111111</v>
      </c>
      <c r="M14" s="6">
        <f t="shared" si="3"/>
        <v>14823.77939814815</v>
      </c>
      <c r="N14" s="7">
        <f t="shared" si="4"/>
        <v>14800</v>
      </c>
      <c r="O14" s="4">
        <f t="shared" si="5"/>
        <v>15700</v>
      </c>
      <c r="P14" s="4">
        <f t="shared" si="5"/>
        <v>16600</v>
      </c>
    </row>
    <row r="15" spans="1:16" ht="16.5" customHeight="1">
      <c r="A15" s="4">
        <v>7</v>
      </c>
      <c r="B15" s="4">
        <f>'[1]Details -combined'!B11</f>
        <v>32</v>
      </c>
      <c r="C15" s="5" t="str">
        <f>'[1]Details -combined'!C11</f>
        <v>RTE Rural Engineering College, Hulkoti.</v>
      </c>
      <c r="D15" s="5">
        <f>'[1]Details -combined'!D11</f>
        <v>1980</v>
      </c>
      <c r="E15" s="5">
        <f>'[1]Details -combined'!E11</f>
        <v>1230</v>
      </c>
      <c r="F15" s="6">
        <f>'[1]Details -combined'!F11</f>
        <v>5468</v>
      </c>
      <c r="G15" s="6">
        <f>'[1]Details -combined'!L11</f>
        <v>5576.4336043360445</v>
      </c>
      <c r="H15" s="6">
        <f>'[1]Details -combined'!M11</f>
        <v>688.2902032520325</v>
      </c>
      <c r="I15" s="6">
        <f t="shared" si="0"/>
        <v>11732.723807588078</v>
      </c>
      <c r="J15" s="6">
        <f t="shared" si="1"/>
        <v>1759.9085711382115</v>
      </c>
      <c r="K15" s="6">
        <f t="shared" si="2"/>
        <v>13492.63237872629</v>
      </c>
      <c r="L15" s="6">
        <f>'[1]Summary of Tot.Cost (1)'!P15</f>
        <v>803.0081300813008</v>
      </c>
      <c r="M15" s="6">
        <f t="shared" si="3"/>
        <v>14295.640508807592</v>
      </c>
      <c r="N15" s="7">
        <f t="shared" si="4"/>
        <v>14300</v>
      </c>
      <c r="O15" s="4">
        <f t="shared" si="5"/>
        <v>15200</v>
      </c>
      <c r="P15" s="4">
        <f t="shared" si="5"/>
        <v>16100</v>
      </c>
    </row>
    <row r="16" spans="1:16" ht="16.5" customHeight="1">
      <c r="A16" s="4">
        <v>8</v>
      </c>
      <c r="B16" s="4">
        <f>'[1]Details -combined'!B12</f>
        <v>33</v>
      </c>
      <c r="C16" s="5" t="str">
        <f>'[1]Details -combined'!C12</f>
        <v>S T J Institute Of Technology , Ranebennur.</v>
      </c>
      <c r="D16" s="5">
        <f>'[1]Details -combined'!D12</f>
        <v>1980</v>
      </c>
      <c r="E16" s="5">
        <f>'[1]Details -combined'!E12</f>
        <v>1400</v>
      </c>
      <c r="F16" s="6">
        <f>'[1]Details -combined'!F12</f>
        <v>10523</v>
      </c>
      <c r="G16" s="6">
        <f>'[1]Details -combined'!L12</f>
        <v>2033.2142857142856</v>
      </c>
      <c r="H16" s="6">
        <f>'[1]Details -combined'!M12</f>
        <v>244.88985714285712</v>
      </c>
      <c r="I16" s="6">
        <f t="shared" si="0"/>
        <v>12801.104142857143</v>
      </c>
      <c r="J16" s="6">
        <f t="shared" si="1"/>
        <v>1920.1656214285713</v>
      </c>
      <c r="K16" s="6">
        <f t="shared" si="2"/>
        <v>14721.269764285713</v>
      </c>
      <c r="L16" s="6">
        <f>'[1]Summary of Tot.Cost (1)'!P16</f>
        <v>800.1785714285714</v>
      </c>
      <c r="M16" s="6">
        <f t="shared" si="3"/>
        <v>15521.448335714284</v>
      </c>
      <c r="N16" s="7">
        <f t="shared" si="4"/>
        <v>15500</v>
      </c>
      <c r="O16" s="4">
        <f t="shared" si="5"/>
        <v>16400</v>
      </c>
      <c r="P16" s="4">
        <f t="shared" si="5"/>
        <v>17400</v>
      </c>
    </row>
    <row r="17" spans="1:16" ht="16.5" customHeight="1">
      <c r="A17" s="4">
        <v>9</v>
      </c>
      <c r="B17" s="4">
        <f>'[1]Details -combined'!B13</f>
        <v>35</v>
      </c>
      <c r="C17" s="5" t="str">
        <f>'[1]Details -combined'!C13</f>
        <v>Anjuman  Engineering College, Bhatkal.</v>
      </c>
      <c r="D17" s="5">
        <f>'[1]Details -combined'!D13</f>
        <v>1980</v>
      </c>
      <c r="E17" s="5">
        <f>'[1]Details -combined'!E13</f>
        <v>1160</v>
      </c>
      <c r="F17" s="6">
        <f>'[1]Details -combined'!F13</f>
        <v>12114</v>
      </c>
      <c r="G17" s="6">
        <f>'[1]Details -combined'!L13</f>
        <v>2617.8735632183907</v>
      </c>
      <c r="H17" s="6">
        <f>'[1]Details -combined'!M13</f>
        <v>1730.2290086206897</v>
      </c>
      <c r="I17" s="6">
        <f t="shared" si="0"/>
        <v>16462.10257183908</v>
      </c>
      <c r="J17" s="6">
        <f t="shared" si="1"/>
        <v>2469.315385775862</v>
      </c>
      <c r="K17" s="6">
        <f t="shared" si="2"/>
        <v>18931.417957614944</v>
      </c>
      <c r="L17" s="6">
        <f>'[1]Summary of Tot.Cost (1)'!P17</f>
        <v>802.2844827586207</v>
      </c>
      <c r="M17" s="6">
        <f t="shared" si="3"/>
        <v>19733.702440373563</v>
      </c>
      <c r="N17" s="7">
        <f t="shared" si="4"/>
        <v>19700</v>
      </c>
      <c r="O17" s="4">
        <f t="shared" si="5"/>
        <v>20900</v>
      </c>
      <c r="P17" s="4">
        <f t="shared" si="5"/>
        <v>22200</v>
      </c>
    </row>
    <row r="18" spans="1:16" ht="16.5" customHeight="1">
      <c r="A18" s="4">
        <v>10</v>
      </c>
      <c r="B18" s="4">
        <f>'[1]Details -combined'!B14</f>
        <v>39</v>
      </c>
      <c r="C18" s="5" t="str">
        <f>'[1]Details -combined'!C14</f>
        <v>Malik Sandal Institute Of  Art &amp; Architechture, Bijapur.</v>
      </c>
      <c r="D18" s="5">
        <f>'[1]Details -combined'!D14</f>
        <v>1991</v>
      </c>
      <c r="E18" s="5">
        <f>'[1]Details -combined'!E14</f>
        <v>100</v>
      </c>
      <c r="F18" s="6">
        <f>'[1]Details -combined'!F14</f>
        <v>2310.8</v>
      </c>
      <c r="G18" s="6">
        <f>'[1]Details -combined'!L14</f>
        <v>1983.1333333333332</v>
      </c>
      <c r="H18" s="6">
        <f>'[1]Details -combined'!M14</f>
        <v>1445.4325</v>
      </c>
      <c r="I18" s="6">
        <f t="shared" si="0"/>
        <v>5739.365833333333</v>
      </c>
      <c r="J18" s="6">
        <f t="shared" si="1"/>
        <v>860.904875</v>
      </c>
      <c r="K18" s="6">
        <f t="shared" si="2"/>
        <v>6600.2707083333335</v>
      </c>
      <c r="L18" s="6">
        <f>'[1]Summary of Tot.Cost (1)'!P18</f>
        <v>915</v>
      </c>
      <c r="M18" s="6">
        <f t="shared" si="3"/>
        <v>10000</v>
      </c>
      <c r="N18" s="7">
        <f t="shared" si="4"/>
        <v>10000</v>
      </c>
      <c r="O18" s="4">
        <f t="shared" si="5"/>
        <v>10600</v>
      </c>
      <c r="P18" s="4">
        <f t="shared" si="5"/>
        <v>11200</v>
      </c>
    </row>
    <row r="19" spans="1:16" ht="16.5" customHeight="1">
      <c r="A19" s="4">
        <v>11</v>
      </c>
      <c r="B19" s="4">
        <f>'[1]Details -combined'!B15</f>
        <v>40</v>
      </c>
      <c r="C19" s="5" t="str">
        <f>'[1]Details -combined'!C15</f>
        <v>Hirasugar Institute Of Technology , Nidasohi.</v>
      </c>
      <c r="D19" s="5">
        <f>'[1]Details -combined'!D15</f>
        <v>1996</v>
      </c>
      <c r="E19" s="5">
        <f>'[1]Details -combined'!E15</f>
        <v>1080</v>
      </c>
      <c r="F19" s="6">
        <f>'[1]Details -combined'!F15</f>
        <v>7518</v>
      </c>
      <c r="G19" s="6">
        <f>'[1]Details -combined'!L15</f>
        <v>1704.9320987654323</v>
      </c>
      <c r="H19" s="6">
        <f>'[1]Details -combined'!M15</f>
        <v>1659.6596759259262</v>
      </c>
      <c r="I19" s="6">
        <f t="shared" si="0"/>
        <v>10882.591774691358</v>
      </c>
      <c r="J19" s="6">
        <f t="shared" si="1"/>
        <v>1632.3887662037037</v>
      </c>
      <c r="K19" s="6">
        <f t="shared" si="2"/>
        <v>12514.980540895061</v>
      </c>
      <c r="L19" s="6">
        <f>'[1]Summary of Tot.Cost (1)'!P19</f>
        <v>801.574074074074</v>
      </c>
      <c r="M19" s="6">
        <f t="shared" si="3"/>
        <v>13316.554614969136</v>
      </c>
      <c r="N19" s="7">
        <f t="shared" si="4"/>
        <v>13300</v>
      </c>
      <c r="O19" s="4">
        <f t="shared" si="5"/>
        <v>14100</v>
      </c>
      <c r="P19" s="4">
        <f t="shared" si="5"/>
        <v>14900</v>
      </c>
    </row>
    <row r="20" spans="1:16" ht="16.5" customHeight="1">
      <c r="A20" s="4">
        <v>12</v>
      </c>
      <c r="B20" s="4">
        <f>'[1]Details -combined'!B16</f>
        <v>43</v>
      </c>
      <c r="C20" s="5" t="str">
        <f>'[1]Details -combined'!C16</f>
        <v>Guru Nanak Dev Engineering College, Bidar.</v>
      </c>
      <c r="D20" s="5">
        <f>'[1]Details -combined'!D16</f>
        <v>1980</v>
      </c>
      <c r="E20" s="5">
        <f>'[1]Details -combined'!E16</f>
        <v>1590</v>
      </c>
      <c r="F20" s="6">
        <f>'[1]Details -combined'!F16</f>
        <v>18109</v>
      </c>
      <c r="G20" s="6">
        <f>'[1]Details -combined'!L16</f>
        <v>3488.6666666666665</v>
      </c>
      <c r="H20" s="6">
        <f>'[1]Details -combined'!M16</f>
        <v>820</v>
      </c>
      <c r="I20" s="6">
        <f t="shared" si="0"/>
        <v>22417.666666666668</v>
      </c>
      <c r="J20" s="6">
        <f t="shared" si="1"/>
        <v>3362.65</v>
      </c>
      <c r="K20" s="6">
        <f t="shared" si="2"/>
        <v>25780.31666666667</v>
      </c>
      <c r="L20" s="6">
        <f>'[1]Summary of Tot.Cost (1)'!P20</f>
        <v>808.4895833333334</v>
      </c>
      <c r="M20" s="6">
        <f t="shared" si="3"/>
        <v>26588.80625</v>
      </c>
      <c r="N20" s="7">
        <f t="shared" si="4"/>
        <v>26600</v>
      </c>
      <c r="O20" s="4">
        <f t="shared" si="5"/>
        <v>28200</v>
      </c>
      <c r="P20" s="4">
        <f t="shared" si="5"/>
        <v>29900</v>
      </c>
    </row>
    <row r="21" spans="1:16" ht="16.5" customHeight="1">
      <c r="A21" s="4">
        <v>13</v>
      </c>
      <c r="B21" s="4">
        <f>'[1]Details -combined'!B17</f>
        <v>46</v>
      </c>
      <c r="C21" s="5" t="str">
        <f>'[1]Details -combined'!C17</f>
        <v>H. K. E. Society 's S.L.N College Of Engeering, Raichur</v>
      </c>
      <c r="D21" s="5">
        <f>'[1]Details -combined'!D17</f>
        <v>1979</v>
      </c>
      <c r="E21" s="5">
        <f>'[1]Details -combined'!E17</f>
        <v>1200</v>
      </c>
      <c r="F21" s="6">
        <f>'[1]Details -combined'!F17</f>
        <v>21325</v>
      </c>
      <c r="G21" s="6">
        <f>'[1]Details -combined'!L17</f>
        <v>2019.95</v>
      </c>
      <c r="H21" s="6">
        <f>'[1]Details -combined'!M17</f>
        <v>1106</v>
      </c>
      <c r="I21" s="6">
        <f t="shared" si="0"/>
        <v>24450.95</v>
      </c>
      <c r="J21" s="6">
        <f t="shared" si="1"/>
        <v>3667.6425</v>
      </c>
      <c r="K21" s="6">
        <f t="shared" si="2"/>
        <v>28118.5925</v>
      </c>
      <c r="L21" s="6">
        <f>'[1]Summary of Tot.Cost (1)'!P21</f>
        <v>801.875</v>
      </c>
      <c r="M21" s="6">
        <f t="shared" si="3"/>
        <v>28920.4675</v>
      </c>
      <c r="N21" s="7">
        <f t="shared" si="4"/>
        <v>28900</v>
      </c>
      <c r="O21" s="4">
        <f t="shared" si="5"/>
        <v>30600</v>
      </c>
      <c r="P21" s="4">
        <f t="shared" si="5"/>
        <v>32400</v>
      </c>
    </row>
    <row r="22" spans="1:16" ht="16.5" customHeight="1">
      <c r="A22" s="4">
        <v>14</v>
      </c>
      <c r="B22" s="4">
        <f>'[1]Details -combined'!B18</f>
        <v>63</v>
      </c>
      <c r="C22" s="5" t="str">
        <f>'[1]Details -combined'!C18</f>
        <v>S. J. M. Institute Of Technology ,Chitradurga.</v>
      </c>
      <c r="D22" s="5">
        <f>'[1]Details -combined'!D18</f>
        <v>1980</v>
      </c>
      <c r="E22" s="5">
        <f>'[1]Details -combined'!E18</f>
        <v>1590</v>
      </c>
      <c r="F22" s="6">
        <f>'[1]Details -combined'!F18</f>
        <v>10952</v>
      </c>
      <c r="G22" s="6">
        <f>'[1]Details -combined'!L18</f>
        <v>3684</v>
      </c>
      <c r="H22" s="6">
        <f>'[1]Details -combined'!M18</f>
        <v>1494</v>
      </c>
      <c r="I22" s="6">
        <f t="shared" si="0"/>
        <v>16130</v>
      </c>
      <c r="J22" s="6">
        <f t="shared" si="1"/>
        <v>2419.5</v>
      </c>
      <c r="K22" s="6">
        <f t="shared" si="2"/>
        <v>18549.5</v>
      </c>
      <c r="L22" s="6">
        <f>'[1]Summary of Tot.Cost (1)'!P22</f>
        <v>800.3197674418604</v>
      </c>
      <c r="M22" s="6">
        <f t="shared" si="3"/>
        <v>19349.81976744186</v>
      </c>
      <c r="N22" s="7">
        <f t="shared" si="4"/>
        <v>19300</v>
      </c>
      <c r="O22" s="4">
        <f t="shared" si="5"/>
        <v>20500</v>
      </c>
      <c r="P22" s="4">
        <f t="shared" si="5"/>
        <v>21700</v>
      </c>
    </row>
    <row r="23" spans="1:16" ht="16.5" customHeight="1">
      <c r="A23" s="4">
        <v>15</v>
      </c>
      <c r="B23" s="4">
        <f>'[1]Details -combined'!B19</f>
        <v>64</v>
      </c>
      <c r="C23" s="5" t="str">
        <f>'[1]Details -combined'!C19</f>
        <v>Adichuchanagiri  Institute Of Technology , Chikamagalur.</v>
      </c>
      <c r="D23" s="5">
        <f>'[1]Details -combined'!D19</f>
        <v>1980</v>
      </c>
      <c r="E23" s="5">
        <f>'[1]Details -combined'!E19</f>
        <v>2120</v>
      </c>
      <c r="F23" s="6">
        <f>'[1]Details -combined'!F19</f>
        <v>12236.5</v>
      </c>
      <c r="G23" s="6">
        <f>'[1]Details -combined'!L19</f>
        <v>3838.489937106918</v>
      </c>
      <c r="H23" s="6">
        <f>'[1]Details -combined'!M19</f>
        <v>1293.5522169811322</v>
      </c>
      <c r="I23" s="6">
        <f t="shared" si="0"/>
        <v>17368.542154088052</v>
      </c>
      <c r="J23" s="6">
        <f t="shared" si="1"/>
        <v>2605.2813231132077</v>
      </c>
      <c r="K23" s="6">
        <f t="shared" si="2"/>
        <v>19973.82347720126</v>
      </c>
      <c r="L23" s="6">
        <f>'[1]Summary of Tot.Cost (1)'!P23</f>
        <v>798.372641509434</v>
      </c>
      <c r="M23" s="6">
        <f t="shared" si="3"/>
        <v>20772.196118710694</v>
      </c>
      <c r="N23" s="7">
        <f t="shared" si="4"/>
        <v>20800</v>
      </c>
      <c r="O23" s="4">
        <f t="shared" si="5"/>
        <v>22000</v>
      </c>
      <c r="P23" s="4">
        <f t="shared" si="5"/>
        <v>23300</v>
      </c>
    </row>
    <row r="24" spans="1:16" ht="16.5" customHeight="1">
      <c r="A24" s="4">
        <v>16</v>
      </c>
      <c r="B24" s="4">
        <f>'[1]Details -combined'!B20</f>
        <v>70</v>
      </c>
      <c r="C24" s="5" t="str">
        <f>'[1]Details -combined'!C20</f>
        <v>Bahubali College Of Engineering , Shravanabelagola.</v>
      </c>
      <c r="D24" s="5">
        <f>'[1]Details -combined'!D20</f>
        <v>1997</v>
      </c>
      <c r="E24" s="5">
        <f>'[1]Details -combined'!E20</f>
        <v>1080</v>
      </c>
      <c r="F24" s="6">
        <f>'[1]Details -combined'!F20</f>
        <v>6721.296296296296</v>
      </c>
      <c r="G24" s="6">
        <f>'[1]Details -combined'!L20</f>
        <v>1850.8765432098767</v>
      </c>
      <c r="H24" s="6">
        <f>'[1]Details -combined'!M20</f>
        <v>608.8356481481482</v>
      </c>
      <c r="I24" s="6">
        <f t="shared" si="0"/>
        <v>9181.00848765432</v>
      </c>
      <c r="J24" s="6">
        <f t="shared" si="1"/>
        <v>1377.151273148148</v>
      </c>
      <c r="K24" s="6">
        <f t="shared" si="2"/>
        <v>10558.159760802468</v>
      </c>
      <c r="L24" s="6">
        <f>'[1]Summary of Tot.Cost (1)'!P24</f>
        <v>801.574074074074</v>
      </c>
      <c r="M24" s="6">
        <f t="shared" si="3"/>
        <v>11359.733834876542</v>
      </c>
      <c r="N24" s="7">
        <f t="shared" si="4"/>
        <v>11400</v>
      </c>
      <c r="O24" s="4">
        <f t="shared" si="5"/>
        <v>12100</v>
      </c>
      <c r="P24" s="4">
        <f t="shared" si="5"/>
        <v>12800</v>
      </c>
    </row>
    <row r="25" spans="1:16" ht="16.5" customHeight="1">
      <c r="A25" s="4">
        <v>17</v>
      </c>
      <c r="B25" s="4">
        <f>'[1]Details -combined'!B21</f>
        <v>71</v>
      </c>
      <c r="C25" s="5" t="str">
        <f>'[1]Details -combined'!C21</f>
        <v>Vidya Vardaka College Of Engineering, Mysore.</v>
      </c>
      <c r="D25" s="5">
        <f>'[1]Details -combined'!D21</f>
        <v>1997</v>
      </c>
      <c r="E25" s="5">
        <f>'[1]Details -combined'!E21</f>
        <v>1200</v>
      </c>
      <c r="F25" s="6">
        <f>'[1]Details -combined'!F21</f>
        <v>9985</v>
      </c>
      <c r="G25" s="6">
        <f>'[1]Details -combined'!L21</f>
        <v>3986.5166666666673</v>
      </c>
      <c r="H25" s="6">
        <f>'[1]Details -combined'!M21</f>
        <v>3172.14171875</v>
      </c>
      <c r="I25" s="6">
        <f t="shared" si="0"/>
        <v>17143.658385416667</v>
      </c>
      <c r="J25" s="6">
        <f t="shared" si="1"/>
        <v>2571.5487578125</v>
      </c>
      <c r="K25" s="6">
        <f t="shared" si="2"/>
        <v>19715.207143229167</v>
      </c>
      <c r="L25" s="6">
        <f>'[1]Summary of Tot.Cost (1)'!P25</f>
        <v>800.4166666666666</v>
      </c>
      <c r="M25" s="6">
        <f t="shared" si="3"/>
        <v>20515.623809895835</v>
      </c>
      <c r="N25" s="7">
        <f t="shared" si="4"/>
        <v>20500</v>
      </c>
      <c r="O25" s="4">
        <f t="shared" si="5"/>
        <v>21700</v>
      </c>
      <c r="P25" s="4">
        <f t="shared" si="5"/>
        <v>23000</v>
      </c>
    </row>
    <row r="26" spans="1:16" ht="16.5" customHeight="1">
      <c r="A26" s="4">
        <v>18</v>
      </c>
      <c r="B26" s="4">
        <f>'[1]Details -combined'!B22</f>
        <v>75</v>
      </c>
      <c r="C26" s="5" t="str">
        <f>'[1]Details -combined'!C22</f>
        <v>Bellary Engineering College , Bellary.</v>
      </c>
      <c r="D26" s="5">
        <f>'[1]Details -combined'!D22</f>
        <v>1997</v>
      </c>
      <c r="E26" s="5">
        <f>'[1]Details -combined'!E22</f>
        <v>1200</v>
      </c>
      <c r="F26" s="6">
        <f>'[1]Details -combined'!F22</f>
        <v>11007.5</v>
      </c>
      <c r="G26" s="6">
        <f>'[1]Details -combined'!L22</f>
        <v>5839.577777777777</v>
      </c>
      <c r="H26" s="6">
        <f>'[1]Details -combined'!M22</f>
        <v>749.1765</v>
      </c>
      <c r="I26" s="6">
        <f t="shared" si="0"/>
        <v>17596.254277777778</v>
      </c>
      <c r="J26" s="6">
        <f t="shared" si="1"/>
        <v>2639.4381416666665</v>
      </c>
      <c r="K26" s="6">
        <f t="shared" si="2"/>
        <v>20235.692419444444</v>
      </c>
      <c r="L26" s="6">
        <f>'[1]Summary of Tot.Cost (1)'!P26</f>
        <v>800.4166666666666</v>
      </c>
      <c r="M26" s="6">
        <f t="shared" si="3"/>
        <v>21036.10908611111</v>
      </c>
      <c r="N26" s="7">
        <f t="shared" si="4"/>
        <v>21000</v>
      </c>
      <c r="O26" s="4">
        <f t="shared" si="5"/>
        <v>22300</v>
      </c>
      <c r="P26" s="4">
        <f t="shared" si="5"/>
        <v>23600</v>
      </c>
    </row>
    <row r="27" spans="1:16" ht="16.5" customHeight="1">
      <c r="A27" s="4">
        <v>19</v>
      </c>
      <c r="B27" s="4">
        <f>'[1]Details -combined'!B23</f>
        <v>76</v>
      </c>
      <c r="C27" s="5" t="str">
        <f>'[1]Details -combined'!C23</f>
        <v>Proudadevaraya Institute Of Technology , Hospet.</v>
      </c>
      <c r="D27" s="5">
        <f>'[1]Details -combined'!D23</f>
        <v>1997</v>
      </c>
      <c r="E27" s="5">
        <f>'[1]Details -combined'!E23</f>
        <v>1200</v>
      </c>
      <c r="F27" s="6">
        <f>'[1]Details -combined'!F23</f>
        <v>6454.166666666666</v>
      </c>
      <c r="G27" s="6">
        <f>'[1]Details -combined'!L23</f>
        <v>3201.2000000000003</v>
      </c>
      <c r="H27" s="6">
        <f>'[1]Details -combined'!M23</f>
        <v>3096.374458333333</v>
      </c>
      <c r="I27" s="6">
        <f t="shared" si="0"/>
        <v>12751.741125</v>
      </c>
      <c r="J27" s="6">
        <f t="shared" si="1"/>
        <v>1912.76116875</v>
      </c>
      <c r="K27" s="6">
        <f t="shared" si="2"/>
        <v>14664.50229375</v>
      </c>
      <c r="L27" s="6">
        <f>'[1]Summary of Tot.Cost (1)'!P27</f>
        <v>801.875</v>
      </c>
      <c r="M27" s="6">
        <f t="shared" si="3"/>
        <v>15466.37729375</v>
      </c>
      <c r="N27" s="7">
        <f t="shared" si="4"/>
        <v>15500</v>
      </c>
      <c r="O27" s="4">
        <f t="shared" si="5"/>
        <v>16400</v>
      </c>
      <c r="P27" s="4">
        <f t="shared" si="5"/>
        <v>17400</v>
      </c>
    </row>
    <row r="28" spans="1:16" ht="16.5" customHeight="1">
      <c r="A28" s="4">
        <v>20</v>
      </c>
      <c r="B28" s="4">
        <f>'[1]Details -combined'!B24</f>
        <v>78</v>
      </c>
      <c r="C28" s="5" t="str">
        <f>'[1]Details -combined'!C24</f>
        <v>The Oxford College Of Engineering , Bangalore.</v>
      </c>
      <c r="D28" s="5">
        <f>'[1]Details -combined'!D24</f>
        <v>2000</v>
      </c>
      <c r="E28" s="5">
        <f>'[1]Details -combined'!E24</f>
        <v>1680</v>
      </c>
      <c r="F28" s="6">
        <f>'[1]Details -combined'!F24</f>
        <v>8395.238095238094</v>
      </c>
      <c r="G28" s="6">
        <f>'[1]Details -combined'!L24</f>
        <v>2982.6732142857145</v>
      </c>
      <c r="H28" s="6">
        <f>'[1]Details -combined'!M24</f>
        <v>971.3365773809523</v>
      </c>
      <c r="I28" s="6">
        <f t="shared" si="0"/>
        <v>12349.24788690476</v>
      </c>
      <c r="J28" s="6">
        <f t="shared" si="1"/>
        <v>1852.387183035714</v>
      </c>
      <c r="K28" s="6">
        <f t="shared" si="2"/>
        <v>14201.635069940476</v>
      </c>
      <c r="L28" s="6">
        <f>'[1]Summary of Tot.Cost (1)'!P28</f>
        <v>798.4821428571429</v>
      </c>
      <c r="M28" s="6">
        <f t="shared" si="3"/>
        <v>15000.117212797619</v>
      </c>
      <c r="N28" s="7">
        <f t="shared" si="4"/>
        <v>15000</v>
      </c>
      <c r="O28" s="4">
        <f t="shared" si="5"/>
        <v>15900</v>
      </c>
      <c r="P28" s="4">
        <f t="shared" si="5"/>
        <v>16900</v>
      </c>
    </row>
    <row r="29" spans="1:16" ht="16.5" customHeight="1">
      <c r="A29" s="4">
        <v>21</v>
      </c>
      <c r="B29" s="4">
        <f>'[1]Details -combined'!B25</f>
        <v>82</v>
      </c>
      <c r="C29" s="5" t="str">
        <f>'[1]Details -combined'!C25</f>
        <v>J. S. S . Academy Of Technical Education , Bangalore.</v>
      </c>
      <c r="D29" s="5">
        <f>'[1]Details -combined'!D25</f>
        <v>1997</v>
      </c>
      <c r="E29" s="5">
        <f>'[1]Details -combined'!E25</f>
        <v>1200</v>
      </c>
      <c r="F29" s="6">
        <f>'[1]Details -combined'!F25</f>
        <v>12862.5</v>
      </c>
      <c r="G29" s="6">
        <f>'[1]Details -combined'!L25</f>
        <v>3259.238888888889</v>
      </c>
      <c r="H29" s="6">
        <f>'[1]Details -combined'!M25</f>
        <v>2885</v>
      </c>
      <c r="I29" s="6">
        <f t="shared" si="0"/>
        <v>19006.73888888889</v>
      </c>
      <c r="J29" s="6">
        <f t="shared" si="1"/>
        <v>2851.0108333333333</v>
      </c>
      <c r="K29" s="6">
        <f t="shared" si="2"/>
        <v>21857.749722222223</v>
      </c>
      <c r="L29" s="6">
        <f>'[1]Summary of Tot.Cost (1)'!P29</f>
        <v>800.4166666666666</v>
      </c>
      <c r="M29" s="6">
        <f t="shared" si="3"/>
        <v>22658.16638888889</v>
      </c>
      <c r="N29" s="7">
        <f t="shared" si="4"/>
        <v>22700</v>
      </c>
      <c r="O29" s="4">
        <f aca="true" t="shared" si="6" ref="O29:P43">ROUND(N29*1.06,-2)</f>
        <v>24100</v>
      </c>
      <c r="P29" s="4">
        <f t="shared" si="6"/>
        <v>25500</v>
      </c>
    </row>
    <row r="30" spans="1:16" ht="16.5" customHeight="1">
      <c r="A30" s="4">
        <v>22</v>
      </c>
      <c r="B30" s="4">
        <f>'[1]Details -combined'!B26</f>
        <v>83</v>
      </c>
      <c r="C30" s="5" t="str">
        <f>'[1]Details -combined'!C26</f>
        <v>H. K. B.K. College Of Engeering, Bangalore.</v>
      </c>
      <c r="D30" s="5">
        <f>'[1]Details -combined'!D26</f>
        <v>1997</v>
      </c>
      <c r="E30" s="5">
        <f>'[1]Details -combined'!E26</f>
        <v>1680</v>
      </c>
      <c r="F30" s="6">
        <f>'[1]Details -combined'!F26</f>
        <v>6689.583333333333</v>
      </c>
      <c r="G30" s="6">
        <f>'[1]Details -combined'!L26</f>
        <v>3363.8928571428573</v>
      </c>
      <c r="H30" s="6">
        <f>'[1]Details -combined'!M26</f>
        <v>3469.80875</v>
      </c>
      <c r="I30" s="6">
        <f t="shared" si="0"/>
        <v>13523.284940476191</v>
      </c>
      <c r="J30" s="6">
        <f t="shared" si="1"/>
        <v>2028.4927410714286</v>
      </c>
      <c r="K30" s="6">
        <f t="shared" si="2"/>
        <v>15551.777681547619</v>
      </c>
      <c r="L30" s="6">
        <f>'[1]Summary of Tot.Cost (1)'!P30</f>
        <v>798.4821428571429</v>
      </c>
      <c r="M30" s="6">
        <f t="shared" si="3"/>
        <v>16350.259824404762</v>
      </c>
      <c r="N30" s="7">
        <f t="shared" si="4"/>
        <v>16400</v>
      </c>
      <c r="O30" s="4">
        <f t="shared" si="6"/>
        <v>17400</v>
      </c>
      <c r="P30" s="4">
        <f t="shared" si="6"/>
        <v>18400</v>
      </c>
    </row>
    <row r="31" spans="1:16" ht="16.5" customHeight="1">
      <c r="A31" s="4">
        <v>23</v>
      </c>
      <c r="B31" s="4">
        <f>'[1]Details -combined'!B27</f>
        <v>86</v>
      </c>
      <c r="C31" s="5" t="str">
        <f>'[1]Details -combined'!C27</f>
        <v>Shirdi Sai Engineering College, Bangalore.</v>
      </c>
      <c r="D31" s="5">
        <f>'[1]Details -combined'!D27</f>
        <v>1997</v>
      </c>
      <c r="E31" s="5">
        <f>'[1]Details -combined'!E27</f>
        <v>960</v>
      </c>
      <c r="F31" s="6">
        <f>'[1]Details -combined'!F27</f>
        <v>14177.149822695035</v>
      </c>
      <c r="G31" s="6">
        <f>'[1]Details -combined'!L27</f>
        <v>2179.938541666667</v>
      </c>
      <c r="H31" s="6">
        <f>'[1]Details -combined'!M27</f>
        <v>1702.9125</v>
      </c>
      <c r="I31" s="6">
        <f t="shared" si="0"/>
        <v>18060.0008643617</v>
      </c>
      <c r="J31" s="6">
        <f t="shared" si="1"/>
        <v>2709.000129654255</v>
      </c>
      <c r="K31" s="6">
        <f t="shared" si="2"/>
        <v>20769.000994015954</v>
      </c>
      <c r="L31" s="6">
        <f>'[1]Summary of Tot.Cost (1)'!P31</f>
        <v>803.0208333333334</v>
      </c>
      <c r="M31" s="6">
        <f t="shared" si="3"/>
        <v>21572.021827349286</v>
      </c>
      <c r="N31" s="7">
        <f t="shared" si="4"/>
        <v>21600</v>
      </c>
      <c r="O31" s="4">
        <f t="shared" si="6"/>
        <v>22900</v>
      </c>
      <c r="P31" s="4">
        <f t="shared" si="6"/>
        <v>24300</v>
      </c>
    </row>
    <row r="32" spans="1:16" ht="16.5" customHeight="1">
      <c r="A32" s="4">
        <v>24</v>
      </c>
      <c r="B32" s="4">
        <f>'[1]Details -combined'!B28</f>
        <v>87</v>
      </c>
      <c r="C32" s="5" t="str">
        <f>'[1]Details -combined'!C28</f>
        <v>Vivekananda Institute of Technology, Bangalore</v>
      </c>
      <c r="D32" s="5">
        <f>'[1]Details -combined'!D28</f>
        <v>1997</v>
      </c>
      <c r="E32" s="5">
        <f>'[1]Details -combined'!E28</f>
        <v>1080</v>
      </c>
      <c r="F32" s="6">
        <f>'[1]Details -combined'!F28</f>
        <v>11986</v>
      </c>
      <c r="G32" s="6">
        <f>'[1]Details -combined'!L28</f>
        <v>3254</v>
      </c>
      <c r="H32" s="6">
        <f>'[1]Details -combined'!M28</f>
        <v>1920</v>
      </c>
      <c r="I32" s="6">
        <f t="shared" si="0"/>
        <v>17160</v>
      </c>
      <c r="J32" s="6">
        <f t="shared" si="1"/>
        <v>2574</v>
      </c>
      <c r="K32" s="6">
        <f t="shared" si="2"/>
        <v>19734</v>
      </c>
      <c r="L32" s="6">
        <f>'[1]Summary of Tot.Cost (1)'!P32</f>
        <v>801.574074074074</v>
      </c>
      <c r="M32" s="6">
        <f t="shared" si="3"/>
        <v>20535.574074074073</v>
      </c>
      <c r="N32" s="7">
        <f t="shared" si="4"/>
        <v>20500</v>
      </c>
      <c r="O32" s="4">
        <f t="shared" si="6"/>
        <v>21700</v>
      </c>
      <c r="P32" s="4">
        <f t="shared" si="6"/>
        <v>23000</v>
      </c>
    </row>
    <row r="33" spans="1:16" ht="16.5" customHeight="1">
      <c r="A33" s="4">
        <v>25</v>
      </c>
      <c r="B33" s="4">
        <f>'[1]Details -combined'!B29</f>
        <v>89</v>
      </c>
      <c r="C33" s="5" t="str">
        <f>'[1]Details -combined'!C29</f>
        <v>B T L Institute Of Technology &amp; Management , Bangalore.</v>
      </c>
      <c r="D33" s="5">
        <f>'[1]Details -combined'!D29</f>
        <v>1997</v>
      </c>
      <c r="E33" s="5">
        <f>'[1]Details -combined'!E29</f>
        <v>1140</v>
      </c>
      <c r="F33" s="6">
        <f>'[1]Details -combined'!F29</f>
        <v>15723.684210526315</v>
      </c>
      <c r="G33" s="6">
        <f>'[1]Details -combined'!L29</f>
        <v>2924.982456140351</v>
      </c>
      <c r="H33" s="6">
        <f>'[1]Details -combined'!M29</f>
        <v>4173</v>
      </c>
      <c r="I33" s="6">
        <f t="shared" si="0"/>
        <v>22821.666666666664</v>
      </c>
      <c r="J33" s="6">
        <f t="shared" si="1"/>
        <v>3423.2499999999995</v>
      </c>
      <c r="K33" s="6">
        <f t="shared" si="2"/>
        <v>26244.916666666664</v>
      </c>
      <c r="L33" s="6">
        <f>'[1]Summary of Tot.Cost (1)'!P33</f>
        <v>800.9649122807018</v>
      </c>
      <c r="M33" s="6">
        <f t="shared" si="3"/>
        <v>27045.881578947367</v>
      </c>
      <c r="N33" s="7">
        <f t="shared" si="4"/>
        <v>27000</v>
      </c>
      <c r="O33" s="4">
        <f t="shared" si="6"/>
        <v>28600</v>
      </c>
      <c r="P33" s="4">
        <f t="shared" si="6"/>
        <v>30300</v>
      </c>
    </row>
    <row r="34" spans="1:16" ht="16.5" customHeight="1">
      <c r="A34" s="4">
        <v>26</v>
      </c>
      <c r="B34" s="4">
        <f>'[1]Details -combined'!B30</f>
        <v>90</v>
      </c>
      <c r="C34" s="5" t="str">
        <f>'[1]Details -combined'!C30</f>
        <v>Sri Revana Siddeshwara Institute of Technology , Bangalore</v>
      </c>
      <c r="D34" s="5">
        <f>'[1]Details -combined'!D30</f>
        <v>1997</v>
      </c>
      <c r="E34" s="5">
        <f>'[1]Details -combined'!E30</f>
        <v>960</v>
      </c>
      <c r="F34" s="6">
        <f>'[1]Details -combined'!F30</f>
        <v>7554.315476190477</v>
      </c>
      <c r="G34" s="6">
        <f>'[1]Details -combined'!L30</f>
        <v>1574.7361111111113</v>
      </c>
      <c r="H34" s="6">
        <f>'[1]Details -combined'!M30</f>
        <v>858.4690104166667</v>
      </c>
      <c r="I34" s="6">
        <f t="shared" si="0"/>
        <v>9987.520597718256</v>
      </c>
      <c r="J34" s="6">
        <f t="shared" si="1"/>
        <v>1498.1280896577384</v>
      </c>
      <c r="K34" s="6">
        <f t="shared" si="2"/>
        <v>11485.648687375995</v>
      </c>
      <c r="L34" s="6">
        <f>'[1]Summary of Tot.Cost (1)'!P34</f>
        <v>803.0208333333334</v>
      </c>
      <c r="M34" s="6">
        <f t="shared" si="3"/>
        <v>12288.669520709329</v>
      </c>
      <c r="N34" s="7">
        <f t="shared" si="4"/>
        <v>12300</v>
      </c>
      <c r="O34" s="4">
        <f t="shared" si="6"/>
        <v>13000</v>
      </c>
      <c r="P34" s="4">
        <f t="shared" si="6"/>
        <v>13800</v>
      </c>
    </row>
    <row r="35" spans="1:16" ht="16.5" customHeight="1">
      <c r="A35" s="4">
        <v>27</v>
      </c>
      <c r="B35" s="4">
        <f>'[1]Details -combined'!B31</f>
        <v>91</v>
      </c>
      <c r="C35" s="5" t="str">
        <f>'[1]Details -combined'!C31</f>
        <v>K. S. Institute Of Technology , Bangalore.</v>
      </c>
      <c r="D35" s="5">
        <f>'[1]Details -combined'!D31</f>
        <v>1999</v>
      </c>
      <c r="E35" s="5">
        <f>'[1]Details -combined'!E31</f>
        <v>960</v>
      </c>
      <c r="F35" s="6">
        <f>'[1]Details -combined'!F31</f>
        <v>17562</v>
      </c>
      <c r="G35" s="6">
        <f>'[1]Details -combined'!L31</f>
        <v>3124.6041666666665</v>
      </c>
      <c r="H35" s="6">
        <f>'[1]Details -combined'!M31</f>
        <v>4511</v>
      </c>
      <c r="I35" s="6">
        <f t="shared" si="0"/>
        <v>25197.604166666668</v>
      </c>
      <c r="J35" s="6">
        <f t="shared" si="1"/>
        <v>3779.640625</v>
      </c>
      <c r="K35" s="6">
        <f t="shared" si="2"/>
        <v>28977.244791666668</v>
      </c>
      <c r="L35" s="6">
        <f>'[1]Summary of Tot.Cost (1)'!P35</f>
        <v>803.0208333333334</v>
      </c>
      <c r="M35" s="6">
        <f t="shared" si="3"/>
        <v>29780.265625</v>
      </c>
      <c r="N35" s="7">
        <f t="shared" si="4"/>
        <v>29800</v>
      </c>
      <c r="O35" s="4">
        <f t="shared" si="6"/>
        <v>31600</v>
      </c>
      <c r="P35" s="4">
        <f t="shared" si="6"/>
        <v>33500</v>
      </c>
    </row>
    <row r="36" spans="1:16" ht="16.5" customHeight="1">
      <c r="A36" s="4">
        <v>28</v>
      </c>
      <c r="B36" s="4">
        <f>'[1]Details -combined'!B32</f>
        <v>92</v>
      </c>
      <c r="C36" s="5" t="str">
        <f>'[1]Details -combined'!C32</f>
        <v>Vemana Institute of Technology, Bangalore</v>
      </c>
      <c r="D36" s="5">
        <f>'[1]Details -combined'!D32</f>
        <v>1999</v>
      </c>
      <c r="E36" s="5">
        <f>'[1]Details -combined'!E32</f>
        <v>960</v>
      </c>
      <c r="F36" s="6">
        <f>'[1]Details -combined'!F32</f>
        <v>13879</v>
      </c>
      <c r="G36" s="6">
        <f>'[1]Details -combined'!L32</f>
        <v>3000</v>
      </c>
      <c r="H36" s="6">
        <f>'[1]Details -combined'!M32</f>
        <v>1250</v>
      </c>
      <c r="I36" s="6">
        <f t="shared" si="0"/>
        <v>18129</v>
      </c>
      <c r="J36" s="6">
        <f t="shared" si="1"/>
        <v>2719.35</v>
      </c>
      <c r="K36" s="6">
        <f t="shared" si="2"/>
        <v>20848.35</v>
      </c>
      <c r="L36" s="6">
        <f>'[1]Summary of Tot.Cost (1)'!P36</f>
        <v>803.0208333333334</v>
      </c>
      <c r="M36" s="6">
        <f t="shared" si="3"/>
        <v>21651.37083333333</v>
      </c>
      <c r="N36" s="7">
        <f t="shared" si="4"/>
        <v>21700</v>
      </c>
      <c r="O36" s="4">
        <f t="shared" si="6"/>
        <v>23000</v>
      </c>
      <c r="P36" s="4">
        <f t="shared" si="6"/>
        <v>24400</v>
      </c>
    </row>
    <row r="37" spans="1:16" ht="16.5" customHeight="1">
      <c r="A37" s="4">
        <v>29</v>
      </c>
      <c r="B37" s="4">
        <f>'[1]Details -combined'!B33</f>
        <v>94</v>
      </c>
      <c r="C37" s="5" t="str">
        <f>'[1]Details -combined'!C33</f>
        <v>Coorg Institute of Technology, Ponnampet.</v>
      </c>
      <c r="D37" s="5">
        <f>'[1]Details -combined'!D33</f>
        <v>1995</v>
      </c>
      <c r="E37" s="5">
        <f>'[1]Details -combined'!E33</f>
        <v>960</v>
      </c>
      <c r="F37" s="6">
        <f>'[1]Details -combined'!F33</f>
        <v>5129.958333333333</v>
      </c>
      <c r="G37" s="6">
        <f>'[1]Details -combined'!L33</f>
        <v>2396.0027777777777</v>
      </c>
      <c r="H37" s="6">
        <f>'[1]Details -combined'!M33</f>
        <v>564</v>
      </c>
      <c r="I37" s="6">
        <f t="shared" si="0"/>
        <v>8089.961111111111</v>
      </c>
      <c r="J37" s="6">
        <f t="shared" si="1"/>
        <v>1213.4941666666666</v>
      </c>
      <c r="K37" s="6">
        <f t="shared" si="2"/>
        <v>9303.455277777777</v>
      </c>
      <c r="L37" s="6">
        <f>'[1]Summary of Tot.Cost (1)'!P37</f>
        <v>803.0208333333334</v>
      </c>
      <c r="M37" s="6">
        <f t="shared" si="3"/>
        <v>10106.476111111111</v>
      </c>
      <c r="N37" s="7">
        <f t="shared" si="4"/>
        <v>10100</v>
      </c>
      <c r="O37" s="4">
        <f t="shared" si="6"/>
        <v>10700</v>
      </c>
      <c r="P37" s="4">
        <f t="shared" si="6"/>
        <v>11300</v>
      </c>
    </row>
    <row r="38" spans="1:16" ht="16.5" customHeight="1">
      <c r="A38" s="4">
        <v>30</v>
      </c>
      <c r="B38" s="4">
        <f>'[1]Details -combined'!B34</f>
        <v>96</v>
      </c>
      <c r="C38" s="5" t="str">
        <f>'[1]Details -combined'!C34</f>
        <v>East Point College of Engineering &amp; Technology, Bangalore.</v>
      </c>
      <c r="D38" s="5">
        <f>'[1]Details -combined'!D34</f>
        <v>1999</v>
      </c>
      <c r="E38" s="5">
        <f>'[1]Details -combined'!E34</f>
        <v>960</v>
      </c>
      <c r="F38" s="6">
        <f>'[1]Details -combined'!F34</f>
        <v>10220.166666666666</v>
      </c>
      <c r="G38" s="6">
        <f>'[1]Details -combined'!L34</f>
        <v>5331.131944444445</v>
      </c>
      <c r="H38" s="6">
        <f>'[1]Details -combined'!M34</f>
        <v>236.66666666666666</v>
      </c>
      <c r="I38" s="6">
        <f t="shared" si="0"/>
        <v>15787.965277777777</v>
      </c>
      <c r="J38" s="6">
        <f t="shared" si="1"/>
        <v>2368.1947916666663</v>
      </c>
      <c r="K38" s="6">
        <f t="shared" si="2"/>
        <v>18156.160069444442</v>
      </c>
      <c r="L38" s="6">
        <f>'[1]Summary of Tot.Cost (1)'!P38</f>
        <v>803.0208333333334</v>
      </c>
      <c r="M38" s="6">
        <f t="shared" si="3"/>
        <v>18959.180902777774</v>
      </c>
      <c r="N38" s="7">
        <f t="shared" si="4"/>
        <v>19000</v>
      </c>
      <c r="O38" s="4">
        <f t="shared" si="6"/>
        <v>20100</v>
      </c>
      <c r="P38" s="4">
        <f t="shared" si="6"/>
        <v>21300</v>
      </c>
    </row>
    <row r="39" spans="1:16" ht="16.5" customHeight="1">
      <c r="A39" s="4">
        <v>31</v>
      </c>
      <c r="B39" s="4">
        <f>'[1]Details -combined'!B35</f>
        <v>98</v>
      </c>
      <c r="C39" s="5" t="str">
        <f>'[1]Details -combined'!C35</f>
        <v>Atria Institute of Technology, Bangalore</v>
      </c>
      <c r="D39" s="5">
        <f>'[1]Details -combined'!D35</f>
        <v>2001</v>
      </c>
      <c r="E39" s="5">
        <f>'[1]Details -combined'!E35</f>
        <v>960</v>
      </c>
      <c r="F39" s="6">
        <f>'[1]Details -combined'!F35</f>
        <v>6687.937499999999</v>
      </c>
      <c r="G39" s="6">
        <f>'[1]Details -combined'!L35</f>
        <v>3249.7430555555557</v>
      </c>
      <c r="H39" s="6">
        <f>'[1]Details -combined'!M35</f>
        <v>1936.8330729166667</v>
      </c>
      <c r="I39" s="6">
        <f t="shared" si="0"/>
        <v>11874.513628472221</v>
      </c>
      <c r="J39" s="6">
        <f t="shared" si="1"/>
        <v>1781.1770442708332</v>
      </c>
      <c r="K39" s="6">
        <f t="shared" si="2"/>
        <v>13655.690672743054</v>
      </c>
      <c r="L39" s="6">
        <f>'[1]Summary of Tot.Cost (1)'!P39</f>
        <v>803.0208333333334</v>
      </c>
      <c r="M39" s="6">
        <f t="shared" si="3"/>
        <v>14458.711506076388</v>
      </c>
      <c r="N39" s="7">
        <f t="shared" si="4"/>
        <v>14500</v>
      </c>
      <c r="O39" s="4">
        <f t="shared" si="6"/>
        <v>15400</v>
      </c>
      <c r="P39" s="4">
        <f t="shared" si="6"/>
        <v>16300</v>
      </c>
    </row>
    <row r="40" spans="1:16" ht="16.5" customHeight="1">
      <c r="A40" s="4">
        <v>32</v>
      </c>
      <c r="B40" s="4">
        <f>'[1]Details -combined'!B36</f>
        <v>100</v>
      </c>
      <c r="C40" s="5" t="str">
        <f>'[1]Details -combined'!C36</f>
        <v>KNS Institute of Technology, Bangalore</v>
      </c>
      <c r="D40" s="5">
        <f>'[1]Details -combined'!D36</f>
        <v>2001</v>
      </c>
      <c r="E40" s="5">
        <f>'[1]Details -combined'!E36</f>
        <v>1080</v>
      </c>
      <c r="F40" s="6">
        <f>'[1]Details -combined'!F36</f>
        <v>5289.203703703704</v>
      </c>
      <c r="G40" s="6">
        <f>'[1]Details -combined'!L36</f>
        <v>2971.6975308641977</v>
      </c>
      <c r="H40" s="6">
        <f>'[1]Details -combined'!M36</f>
        <v>240.74074074074073</v>
      </c>
      <c r="I40" s="6">
        <f t="shared" si="0"/>
        <v>8501.641975308643</v>
      </c>
      <c r="J40" s="6">
        <f t="shared" si="1"/>
        <v>1275.2462962962964</v>
      </c>
      <c r="K40" s="6">
        <f t="shared" si="2"/>
        <v>9776.88827160494</v>
      </c>
      <c r="L40" s="6">
        <f>'[1]Summary of Tot.Cost (1)'!P40</f>
        <v>813.1481481481482</v>
      </c>
      <c r="M40" s="6">
        <f t="shared" si="3"/>
        <v>10590.036419753087</v>
      </c>
      <c r="N40" s="7">
        <f t="shared" si="4"/>
        <v>10600</v>
      </c>
      <c r="O40" s="4">
        <f t="shared" si="6"/>
        <v>11200</v>
      </c>
      <c r="P40" s="4">
        <f t="shared" si="6"/>
        <v>11900</v>
      </c>
    </row>
    <row r="41" spans="1:16" ht="16.5" customHeight="1">
      <c r="A41" s="4">
        <v>33</v>
      </c>
      <c r="B41" s="4">
        <f>'[1]Details -combined'!B37</f>
        <v>101</v>
      </c>
      <c r="C41" s="5" t="str">
        <f>'[1]Details -combined'!C37</f>
        <v>Channabasaveshwara Institute of Technology, Tumkur</v>
      </c>
      <c r="D41" s="5">
        <f>'[1]Details -combined'!D37</f>
        <v>2001</v>
      </c>
      <c r="E41" s="5">
        <f>'[1]Details -combined'!E37</f>
        <v>840</v>
      </c>
      <c r="F41" s="6">
        <f>'[1]Details -combined'!F37</f>
        <v>3870.2619047619055</v>
      </c>
      <c r="G41" s="6">
        <f>'[1]Details -combined'!L37</f>
        <v>1397.2142857142858</v>
      </c>
      <c r="H41" s="6">
        <f>'[1]Details -combined'!M37</f>
        <v>2543.914464285714</v>
      </c>
      <c r="I41" s="6">
        <f t="shared" si="0"/>
        <v>7811.390654761904</v>
      </c>
      <c r="J41" s="6">
        <f t="shared" si="1"/>
        <v>1171.7085982142855</v>
      </c>
      <c r="K41" s="6">
        <f t="shared" si="2"/>
        <v>8983.09925297619</v>
      </c>
      <c r="L41" s="6">
        <f>'[1]Summary of Tot.Cost (1)'!P41</f>
        <v>819.7619047619048</v>
      </c>
      <c r="M41" s="6">
        <f t="shared" si="3"/>
        <v>10000</v>
      </c>
      <c r="N41" s="7">
        <f t="shared" si="4"/>
        <v>10000</v>
      </c>
      <c r="O41" s="4">
        <f t="shared" si="6"/>
        <v>10600</v>
      </c>
      <c r="P41" s="4">
        <f t="shared" si="6"/>
        <v>11200</v>
      </c>
    </row>
    <row r="42" spans="1:16" ht="16.5" customHeight="1">
      <c r="A42" s="4">
        <v>34</v>
      </c>
      <c r="B42" s="4">
        <f>'[1]Details -combined'!B38</f>
        <v>102</v>
      </c>
      <c r="C42" s="5" t="str">
        <f>'[1]Details -combined'!C38</f>
        <v>Don Bosco Institute of Technology, Bangalore</v>
      </c>
      <c r="D42" s="5">
        <f>'[1]Details -combined'!D38</f>
        <v>2001</v>
      </c>
      <c r="E42" s="5">
        <f>'[1]Details -combined'!E38</f>
        <v>1440</v>
      </c>
      <c r="F42" s="6">
        <f>'[1]Details -combined'!F38</f>
        <v>11939</v>
      </c>
      <c r="G42" s="6">
        <f>'[1]Details -combined'!L38</f>
        <v>1840</v>
      </c>
      <c r="H42" s="6">
        <f>'[1]Details -combined'!M38</f>
        <v>2392</v>
      </c>
      <c r="I42" s="6">
        <f t="shared" si="0"/>
        <v>16171</v>
      </c>
      <c r="J42" s="6">
        <f t="shared" si="1"/>
        <v>2425.65</v>
      </c>
      <c r="K42" s="6">
        <f t="shared" si="2"/>
        <v>18596.65</v>
      </c>
      <c r="L42" s="6">
        <f>'[1]Summary of Tot.Cost (1)'!P42</f>
        <v>807.3611111111111</v>
      </c>
      <c r="M42" s="6">
        <f t="shared" si="3"/>
        <v>19404.01111111111</v>
      </c>
      <c r="N42" s="7">
        <f t="shared" si="4"/>
        <v>19400</v>
      </c>
      <c r="O42" s="4">
        <f t="shared" si="6"/>
        <v>20600</v>
      </c>
      <c r="P42" s="4">
        <f t="shared" si="6"/>
        <v>21800</v>
      </c>
    </row>
    <row r="43" spans="1:16" ht="16.5" customHeight="1">
      <c r="A43" s="4">
        <v>35</v>
      </c>
      <c r="B43" s="4">
        <f>'[1]Details -combined'!B39</f>
        <v>103</v>
      </c>
      <c r="C43" s="5" t="str">
        <f>'[1]Details -combined'!C39</f>
        <v>Global Academy of Technology, Bangalaore</v>
      </c>
      <c r="D43" s="5">
        <f>'[1]Details -combined'!D39</f>
        <v>2001</v>
      </c>
      <c r="E43" s="5">
        <f>'[1]Details -combined'!E39</f>
        <v>1200</v>
      </c>
      <c r="F43" s="6">
        <f>'[1]Details -combined'!F39</f>
        <v>16271</v>
      </c>
      <c r="G43" s="6">
        <f>'[1]Details -combined'!L39</f>
        <v>3602</v>
      </c>
      <c r="H43" s="6">
        <f>'[1]Details -combined'!M39</f>
        <v>1659</v>
      </c>
      <c r="I43" s="6">
        <f t="shared" si="0"/>
        <v>21532</v>
      </c>
      <c r="J43" s="6">
        <f t="shared" si="1"/>
        <v>3229.7999999999997</v>
      </c>
      <c r="K43" s="6">
        <f t="shared" si="2"/>
        <v>24761.8</v>
      </c>
      <c r="L43" s="6">
        <f>'[1]Summary of Tot.Cost (1)'!P43</f>
        <v>810.8333333333334</v>
      </c>
      <c r="M43" s="6">
        <f t="shared" si="3"/>
        <v>25572.63333333333</v>
      </c>
      <c r="N43" s="7">
        <f t="shared" si="4"/>
        <v>25600</v>
      </c>
      <c r="O43" s="4">
        <f t="shared" si="6"/>
        <v>27100</v>
      </c>
      <c r="P43" s="4">
        <f t="shared" si="6"/>
        <v>28700</v>
      </c>
    </row>
    <row r="44" spans="1:16" ht="15" customHeight="1">
      <c r="A44" s="8"/>
      <c r="B44" s="8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1"/>
      <c r="O44" s="8"/>
      <c r="P44" s="8" t="s">
        <v>19</v>
      </c>
    </row>
    <row r="45" spans="1:15" ht="15" customHeight="1">
      <c r="A45" s="8"/>
      <c r="B45" s="8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1"/>
      <c r="O45" s="8"/>
    </row>
    <row r="46" spans="1:18" ht="15" customHeight="1">
      <c r="A46" s="8"/>
      <c r="B46" s="8"/>
      <c r="C46" s="22" t="s">
        <v>20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6" ht="15" customHeight="1" thickBot="1">
      <c r="A47" s="12"/>
      <c r="B47" s="12"/>
      <c r="C47" s="12"/>
      <c r="D47" s="12"/>
      <c r="E47" s="12"/>
      <c r="F47" s="13"/>
      <c r="G47" s="13"/>
      <c r="H47" s="13"/>
      <c r="I47" s="13"/>
      <c r="J47" s="13"/>
      <c r="K47" s="13"/>
      <c r="L47" s="13"/>
      <c r="M47" s="13"/>
      <c r="N47" s="12"/>
      <c r="O47" s="12"/>
      <c r="P47" s="12"/>
    </row>
    <row r="48" spans="1:16" ht="16.5" customHeight="1">
      <c r="A48" s="26" t="s">
        <v>3</v>
      </c>
      <c r="B48" s="26" t="s">
        <v>4</v>
      </c>
      <c r="C48" s="26" t="s">
        <v>5</v>
      </c>
      <c r="D48" s="26" t="s">
        <v>6</v>
      </c>
      <c r="E48" s="26" t="s">
        <v>7</v>
      </c>
      <c r="F48" s="27" t="s">
        <v>8</v>
      </c>
      <c r="G48" s="27" t="s">
        <v>9</v>
      </c>
      <c r="H48" s="27" t="s">
        <v>10</v>
      </c>
      <c r="I48" s="27" t="s">
        <v>11</v>
      </c>
      <c r="J48" s="27" t="s">
        <v>12</v>
      </c>
      <c r="K48" s="27" t="s">
        <v>13</v>
      </c>
      <c r="L48" s="25" t="s">
        <v>14</v>
      </c>
      <c r="M48" s="25" t="s">
        <v>15</v>
      </c>
      <c r="N48" s="26" t="s">
        <v>16</v>
      </c>
      <c r="O48" s="26" t="s">
        <v>17</v>
      </c>
      <c r="P48" s="26" t="s">
        <v>18</v>
      </c>
    </row>
    <row r="49" spans="1:16" ht="16.5" customHeight="1">
      <c r="A49" s="26"/>
      <c r="B49" s="26"/>
      <c r="C49" s="26"/>
      <c r="D49" s="26"/>
      <c r="E49" s="26"/>
      <c r="F49" s="27"/>
      <c r="G49" s="27"/>
      <c r="H49" s="27"/>
      <c r="I49" s="27"/>
      <c r="J49" s="27"/>
      <c r="K49" s="27"/>
      <c r="L49" s="25"/>
      <c r="M49" s="25"/>
      <c r="N49" s="26"/>
      <c r="O49" s="26"/>
      <c r="P49" s="26"/>
    </row>
    <row r="50" spans="1:16" ht="16.5" customHeight="1">
      <c r="A50" s="26"/>
      <c r="B50" s="26"/>
      <c r="C50" s="26"/>
      <c r="D50" s="26"/>
      <c r="E50" s="26"/>
      <c r="F50" s="27"/>
      <c r="G50" s="27"/>
      <c r="H50" s="27"/>
      <c r="I50" s="27"/>
      <c r="J50" s="27"/>
      <c r="K50" s="27"/>
      <c r="L50" s="25"/>
      <c r="M50" s="25"/>
      <c r="N50" s="26"/>
      <c r="O50" s="26"/>
      <c r="P50" s="26"/>
    </row>
    <row r="51" spans="1:16" ht="16.5" customHeight="1">
      <c r="A51" s="4">
        <v>36</v>
      </c>
      <c r="B51" s="4">
        <f>'[1]Details -combined'!B40</f>
        <v>130</v>
      </c>
      <c r="C51" s="5" t="str">
        <f>'[1]Details -combined'!C40</f>
        <v>Sri Devi Institute of Technology, Tumkur</v>
      </c>
      <c r="D51" s="5">
        <f>'[1]Details -combined'!D40</f>
        <v>2002</v>
      </c>
      <c r="E51" s="5">
        <f>'[1]Details -combined'!E40</f>
        <v>720</v>
      </c>
      <c r="F51" s="6">
        <f>'[1]Details -combined'!F40</f>
        <v>5972</v>
      </c>
      <c r="G51" s="6">
        <f>'[1]Details -combined'!L40</f>
        <v>4333</v>
      </c>
      <c r="H51" s="6">
        <f>'[1]Details -combined'!M40</f>
        <v>1425</v>
      </c>
      <c r="I51" s="6">
        <f aca="true" t="shared" si="7" ref="I51:I85">SUM(F51:H51)</f>
        <v>11730</v>
      </c>
      <c r="J51" s="6">
        <f aca="true" t="shared" si="8" ref="J51:J85">I51*0.15</f>
        <v>1759.5</v>
      </c>
      <c r="K51" s="6">
        <f aca="true" t="shared" si="9" ref="K51:K85">I51+J51</f>
        <v>13489.5</v>
      </c>
      <c r="L51" s="6">
        <f>'[1]Summary of Tot.Cost (1)'!P44</f>
        <v>824.7222222222222</v>
      </c>
      <c r="M51" s="6">
        <f aca="true" t="shared" si="10" ref="M51:M85">MAX(SUM(K51:L51),10000)</f>
        <v>14314.222222222223</v>
      </c>
      <c r="N51" s="7">
        <f aca="true" t="shared" si="11" ref="N51:N85">ROUND(M51,-2)</f>
        <v>14300</v>
      </c>
      <c r="O51" s="4">
        <f aca="true" t="shared" si="12" ref="O51:P70">ROUND(N51*1.06,-2)</f>
        <v>15200</v>
      </c>
      <c r="P51" s="4">
        <f t="shared" si="12"/>
        <v>16100</v>
      </c>
    </row>
    <row r="52" spans="1:16" ht="16.5" customHeight="1">
      <c r="A52" s="4">
        <v>37</v>
      </c>
      <c r="B52" s="4">
        <f>'[1]Details -combined'!B41</f>
        <v>104</v>
      </c>
      <c r="C52" s="5" t="str">
        <f>'[1]Details -combined'!C41</f>
        <v>Nagarjuna College of Engineering &amp; Technology , Bangalore</v>
      </c>
      <c r="D52" s="5">
        <f>'[1]Details -combined'!D41</f>
        <v>2001</v>
      </c>
      <c r="E52" s="5">
        <f>'[1]Details -combined'!E41</f>
        <v>960</v>
      </c>
      <c r="F52" s="6">
        <f>'[1]Details -combined'!F41</f>
        <v>10679.166666666666</v>
      </c>
      <c r="G52" s="6">
        <f>'[1]Details -combined'!L41</f>
        <v>6046.229166666666</v>
      </c>
      <c r="H52" s="6">
        <f>'[1]Details -combined'!M41</f>
        <v>1646.258125</v>
      </c>
      <c r="I52" s="6">
        <f t="shared" si="7"/>
        <v>18371.653958333332</v>
      </c>
      <c r="J52" s="6">
        <f t="shared" si="8"/>
        <v>2755.74809375</v>
      </c>
      <c r="K52" s="6">
        <f t="shared" si="9"/>
        <v>21127.402052083333</v>
      </c>
      <c r="L52" s="6">
        <f>'[1]Summary of Tot.Cost (1)'!P45</f>
        <v>816.0416666666666</v>
      </c>
      <c r="M52" s="6">
        <f t="shared" si="10"/>
        <v>21943.44371875</v>
      </c>
      <c r="N52" s="7">
        <f t="shared" si="11"/>
        <v>21900</v>
      </c>
      <c r="O52" s="4">
        <f t="shared" si="12"/>
        <v>23200</v>
      </c>
      <c r="P52" s="4">
        <f t="shared" si="12"/>
        <v>24600</v>
      </c>
    </row>
    <row r="53" spans="1:16" ht="16.5" customHeight="1">
      <c r="A53" s="4">
        <v>38</v>
      </c>
      <c r="B53" s="4">
        <f>'[1]Details -combined'!B42</f>
        <v>105</v>
      </c>
      <c r="C53" s="5" t="str">
        <f>'[1]Details -combined'!C42</f>
        <v>Nitte Institute Of Technology , Bangalore.</v>
      </c>
      <c r="D53" s="5">
        <f>'[1]Details -combined'!D42</f>
        <v>2001</v>
      </c>
      <c r="E53" s="5">
        <f>'[1]Details -combined'!E42</f>
        <v>1320</v>
      </c>
      <c r="F53" s="6">
        <f>'[1]Details -combined'!F42</f>
        <v>11738.120333772507</v>
      </c>
      <c r="G53" s="6">
        <f>'[1]Details -combined'!L42</f>
        <v>5426.065656565657</v>
      </c>
      <c r="H53" s="6">
        <f>'[1]Details -combined'!M42</f>
        <v>2070.823143939394</v>
      </c>
      <c r="I53" s="6">
        <f t="shared" si="7"/>
        <v>19235.009134277556</v>
      </c>
      <c r="J53" s="6">
        <f t="shared" si="8"/>
        <v>2885.2513701416333</v>
      </c>
      <c r="K53" s="6">
        <f t="shared" si="9"/>
        <v>22120.260504419188</v>
      </c>
      <c r="L53" s="6">
        <f>'[1]Summary of Tot.Cost (1)'!P46</f>
        <v>808.939393939394</v>
      </c>
      <c r="M53" s="6">
        <f t="shared" si="10"/>
        <v>22929.19989835858</v>
      </c>
      <c r="N53" s="7">
        <f t="shared" si="11"/>
        <v>22900</v>
      </c>
      <c r="O53" s="4">
        <f t="shared" si="12"/>
        <v>24300</v>
      </c>
      <c r="P53" s="4">
        <f t="shared" si="12"/>
        <v>25800</v>
      </c>
    </row>
    <row r="54" spans="1:16" ht="16.5" customHeight="1">
      <c r="A54" s="4">
        <v>39</v>
      </c>
      <c r="B54" s="4">
        <f>'[1]Details -combined'!B43</f>
        <v>106</v>
      </c>
      <c r="C54" s="5" t="str">
        <f>'[1]Details -combined'!C43</f>
        <v>East West Institute Of Technology , Bangalore.</v>
      </c>
      <c r="D54" s="5">
        <f>'[1]Details -combined'!D43</f>
        <v>2001</v>
      </c>
      <c r="E54" s="5">
        <f>'[1]Details -combined'!E43</f>
        <v>1200</v>
      </c>
      <c r="F54" s="6">
        <f>'[1]Details -combined'!F43</f>
        <v>4631.316666666667</v>
      </c>
      <c r="G54" s="6">
        <f>'[1]Details -combined'!L43</f>
        <v>5325.433333333333</v>
      </c>
      <c r="H54" s="6">
        <f>'[1]Details -combined'!M43</f>
        <v>3267.891541666667</v>
      </c>
      <c r="I54" s="6">
        <f t="shared" si="7"/>
        <v>13224.641541666668</v>
      </c>
      <c r="J54" s="6">
        <f t="shared" si="8"/>
        <v>1983.69623125</v>
      </c>
      <c r="K54" s="6">
        <f t="shared" si="9"/>
        <v>15208.337772916668</v>
      </c>
      <c r="L54" s="6">
        <f>'[1]Summary of Tot.Cost (1)'!P47</f>
        <v>810.8333333333334</v>
      </c>
      <c r="M54" s="6">
        <f t="shared" si="10"/>
        <v>16019.171106250002</v>
      </c>
      <c r="N54" s="7">
        <f t="shared" si="11"/>
        <v>16000</v>
      </c>
      <c r="O54" s="4">
        <f t="shared" si="12"/>
        <v>17000</v>
      </c>
      <c r="P54" s="4">
        <f t="shared" si="12"/>
        <v>18000</v>
      </c>
    </row>
    <row r="55" spans="1:16" ht="16.5" customHeight="1">
      <c r="A55" s="4">
        <v>40</v>
      </c>
      <c r="B55" s="4">
        <f>'[1]Details -combined'!B44</f>
        <v>107</v>
      </c>
      <c r="C55" s="5" t="str">
        <f>'[1]Details -combined'!C44</f>
        <v>B. N. M. Institute Of Technology , Bangalore.</v>
      </c>
      <c r="D55" s="5">
        <f>'[1]Details -combined'!D44</f>
        <v>2001</v>
      </c>
      <c r="E55" s="5">
        <f>'[1]Details -combined'!E44</f>
        <v>1080</v>
      </c>
      <c r="F55" s="6">
        <f>'[1]Details -combined'!F44</f>
        <v>13427.77777777778</v>
      </c>
      <c r="G55" s="6">
        <f>'[1]Details -combined'!L44</f>
        <v>3549.1481481481487</v>
      </c>
      <c r="H55" s="6">
        <f>'[1]Details -combined'!M44</f>
        <v>1640.793287037037</v>
      </c>
      <c r="I55" s="6">
        <f t="shared" si="7"/>
        <v>18617.719212962966</v>
      </c>
      <c r="J55" s="6">
        <f t="shared" si="8"/>
        <v>2792.657881944445</v>
      </c>
      <c r="K55" s="6">
        <f t="shared" si="9"/>
        <v>21410.37709490741</v>
      </c>
      <c r="L55" s="6">
        <f>'[1]Summary of Tot.Cost (1)'!P48</f>
        <v>810.8333333333334</v>
      </c>
      <c r="M55" s="6">
        <f t="shared" si="10"/>
        <v>22221.21042824074</v>
      </c>
      <c r="N55" s="7">
        <f t="shared" si="11"/>
        <v>22200</v>
      </c>
      <c r="O55" s="4">
        <f t="shared" si="12"/>
        <v>23500</v>
      </c>
      <c r="P55" s="4">
        <f t="shared" si="12"/>
        <v>24900</v>
      </c>
    </row>
    <row r="56" spans="1:16" ht="16.5" customHeight="1">
      <c r="A56" s="4">
        <v>41</v>
      </c>
      <c r="B56" s="4">
        <f>'[1]Details -combined'!B45</f>
        <v>108</v>
      </c>
      <c r="C56" s="5" t="str">
        <f>'[1]Details -combined'!C45</f>
        <v>Sapthagiri College Of Engeering , Bangalore.</v>
      </c>
      <c r="D56" s="5">
        <f>'[1]Details -combined'!D45</f>
        <v>2001</v>
      </c>
      <c r="E56" s="5">
        <f>'[1]Details -combined'!E45</f>
        <v>840</v>
      </c>
      <c r="F56" s="6">
        <f>'[1]Details -combined'!F45</f>
        <v>12795.417857142857</v>
      </c>
      <c r="G56" s="6">
        <f>'[1]Details -combined'!L45</f>
        <v>3000</v>
      </c>
      <c r="H56" s="6">
        <f>'[1]Details -combined'!M45</f>
        <v>1901</v>
      </c>
      <c r="I56" s="6">
        <f t="shared" si="7"/>
        <v>17696.417857142857</v>
      </c>
      <c r="J56" s="6">
        <f t="shared" si="8"/>
        <v>2654.4626785714286</v>
      </c>
      <c r="K56" s="6">
        <f t="shared" si="9"/>
        <v>20350.880535714285</v>
      </c>
      <c r="L56" s="6">
        <f>'[1]Summary of Tot.Cost (1)'!P49</f>
        <v>819.7619047619048</v>
      </c>
      <c r="M56" s="6">
        <f t="shared" si="10"/>
        <v>21170.64244047619</v>
      </c>
      <c r="N56" s="7">
        <f t="shared" si="11"/>
        <v>21200</v>
      </c>
      <c r="O56" s="4">
        <f t="shared" si="12"/>
        <v>22500</v>
      </c>
      <c r="P56" s="4">
        <f t="shared" si="12"/>
        <v>23900</v>
      </c>
    </row>
    <row r="57" spans="1:16" ht="16.5" customHeight="1">
      <c r="A57" s="4">
        <v>42</v>
      </c>
      <c r="B57" s="4">
        <f>'[1]Details -combined'!B46</f>
        <v>110</v>
      </c>
      <c r="C57" s="5" t="str">
        <f>'[1]Details -combined'!C46</f>
        <v>Yellamma Dasappa Institute Of Technology,Bangalore.</v>
      </c>
      <c r="D57" s="5">
        <f>'[1]Details -combined'!D46</f>
        <v>2001</v>
      </c>
      <c r="E57" s="5">
        <f>'[1]Details -combined'!E46</f>
        <v>720</v>
      </c>
      <c r="F57" s="6">
        <f>'[1]Details -combined'!F46</f>
        <v>16511.11111111111</v>
      </c>
      <c r="G57" s="6">
        <f>'[1]Details -combined'!L46</f>
        <v>1843</v>
      </c>
      <c r="H57" s="6">
        <f>'[1]Details -combined'!M46</f>
        <v>4437.713402777777</v>
      </c>
      <c r="I57" s="6">
        <f t="shared" si="7"/>
        <v>22791.82451388889</v>
      </c>
      <c r="J57" s="6">
        <f t="shared" si="8"/>
        <v>3418.773677083333</v>
      </c>
      <c r="K57" s="6">
        <f t="shared" si="9"/>
        <v>26210.59819097222</v>
      </c>
      <c r="L57" s="6">
        <f>'[1]Summary of Tot.Cost (1)'!P50</f>
        <v>824.7222222222222</v>
      </c>
      <c r="M57" s="6">
        <f t="shared" si="10"/>
        <v>27035.320413194444</v>
      </c>
      <c r="N57" s="7">
        <f t="shared" si="11"/>
        <v>27000</v>
      </c>
      <c r="O57" s="4">
        <f t="shared" si="12"/>
        <v>28600</v>
      </c>
      <c r="P57" s="4">
        <f t="shared" si="12"/>
        <v>30300</v>
      </c>
    </row>
    <row r="58" spans="1:16" ht="16.5" customHeight="1">
      <c r="A58" s="4">
        <v>43</v>
      </c>
      <c r="B58" s="4">
        <f>'[1]Details -combined'!B47</f>
        <v>111</v>
      </c>
      <c r="C58" s="5" t="str">
        <f>'[1]Details -combined'!C47</f>
        <v>Sri Venkateshwara College Of Engeering , Bangalore.</v>
      </c>
      <c r="D58" s="5">
        <f>'[1]Details -combined'!D47</f>
        <v>2001</v>
      </c>
      <c r="E58" s="5">
        <f>'[1]Details -combined'!E47</f>
        <v>960</v>
      </c>
      <c r="F58" s="6">
        <f>'[1]Details -combined'!F47</f>
        <v>10678.518081761007</v>
      </c>
      <c r="G58" s="6">
        <f>'[1]Details -combined'!L47</f>
        <v>3124.9722222222226</v>
      </c>
      <c r="H58" s="6">
        <f>'[1]Details -combined'!M47</f>
        <v>3328.285052083333</v>
      </c>
      <c r="I58" s="6">
        <f t="shared" si="7"/>
        <v>17131.775356066562</v>
      </c>
      <c r="J58" s="6">
        <f t="shared" si="8"/>
        <v>2569.766303409984</v>
      </c>
      <c r="K58" s="6">
        <f t="shared" si="9"/>
        <v>19701.54165947655</v>
      </c>
      <c r="L58" s="6">
        <f>'[1]Summary of Tot.Cost (1)'!P51</f>
        <v>816.0416666666666</v>
      </c>
      <c r="M58" s="6">
        <f t="shared" si="10"/>
        <v>20517.583326143216</v>
      </c>
      <c r="N58" s="7">
        <f t="shared" si="11"/>
        <v>20500</v>
      </c>
      <c r="O58" s="4">
        <f t="shared" si="12"/>
        <v>21700</v>
      </c>
      <c r="P58" s="4">
        <f t="shared" si="12"/>
        <v>23000</v>
      </c>
    </row>
    <row r="59" spans="1:16" ht="16.5" customHeight="1">
      <c r="A59" s="4">
        <v>44</v>
      </c>
      <c r="B59" s="4">
        <f>'[1]Details -combined'!B48</f>
        <v>114</v>
      </c>
      <c r="C59" s="5" t="str">
        <f>'[1]Details -combined'!C48</f>
        <v>G.M. Institute Of Technology , Davangere.</v>
      </c>
      <c r="D59" s="5">
        <f>'[1]Details -combined'!D48</f>
        <v>2001</v>
      </c>
      <c r="E59" s="5">
        <f>'[1]Details -combined'!E48</f>
        <v>1200</v>
      </c>
      <c r="F59" s="6">
        <f>'[1]Details -combined'!F48</f>
        <v>6027.5</v>
      </c>
      <c r="G59" s="6">
        <f>'[1]Details -combined'!L48</f>
        <v>2612.7944444444443</v>
      </c>
      <c r="H59" s="6">
        <f>'[1]Details -combined'!M48</f>
        <v>2225.0637083333336</v>
      </c>
      <c r="I59" s="6">
        <f t="shared" si="7"/>
        <v>10865.358152777777</v>
      </c>
      <c r="J59" s="6">
        <f t="shared" si="8"/>
        <v>1629.8037229166664</v>
      </c>
      <c r="K59" s="6">
        <f t="shared" si="9"/>
        <v>12495.161875694443</v>
      </c>
      <c r="L59" s="6">
        <f>'[1]Summary of Tot.Cost (1)'!P52</f>
        <v>813.1481481481482</v>
      </c>
      <c r="M59" s="6">
        <f t="shared" si="10"/>
        <v>13308.31002384259</v>
      </c>
      <c r="N59" s="7">
        <f t="shared" si="11"/>
        <v>13300</v>
      </c>
      <c r="O59" s="4">
        <f t="shared" si="12"/>
        <v>14100</v>
      </c>
      <c r="P59" s="4">
        <f t="shared" si="12"/>
        <v>14900</v>
      </c>
    </row>
    <row r="60" spans="1:16" ht="16.5" customHeight="1">
      <c r="A60" s="4">
        <v>45</v>
      </c>
      <c r="B60" s="4">
        <f>'[1]Details -combined'!B49</f>
        <v>115</v>
      </c>
      <c r="C60" s="5" t="str">
        <f>'[1]Details -combined'!C49</f>
        <v>S. J. B. Institute Of Technology , Bangalore.</v>
      </c>
      <c r="D60" s="5">
        <f>'[1]Details -combined'!D49</f>
        <v>2001</v>
      </c>
      <c r="E60" s="5">
        <f>'[1]Details -combined'!E49</f>
        <v>720</v>
      </c>
      <c r="F60" s="6">
        <f>'[1]Details -combined'!F49</f>
        <v>13765.705128205127</v>
      </c>
      <c r="G60" s="6">
        <f>'[1]Details -combined'!L49</f>
        <v>4352.314814814816</v>
      </c>
      <c r="H60" s="6">
        <f>'[1]Details -combined'!M49</f>
        <v>726.5555555555555</v>
      </c>
      <c r="I60" s="6">
        <f t="shared" si="7"/>
        <v>18844.575498575497</v>
      </c>
      <c r="J60" s="6">
        <f t="shared" si="8"/>
        <v>2826.6863247863243</v>
      </c>
      <c r="K60" s="6">
        <f t="shared" si="9"/>
        <v>21671.261823361823</v>
      </c>
      <c r="L60" s="6">
        <f>'[1]Summary of Tot.Cost (1)'!P53</f>
        <v>824.7222222222222</v>
      </c>
      <c r="M60" s="6">
        <f t="shared" si="10"/>
        <v>22495.984045584046</v>
      </c>
      <c r="N60" s="7">
        <f t="shared" si="11"/>
        <v>22500</v>
      </c>
      <c r="O60" s="4">
        <f t="shared" si="12"/>
        <v>23900</v>
      </c>
      <c r="P60" s="4">
        <f t="shared" si="12"/>
        <v>25300</v>
      </c>
    </row>
    <row r="61" spans="1:16" ht="16.5" customHeight="1">
      <c r="A61" s="4">
        <v>46</v>
      </c>
      <c r="B61" s="4">
        <f>'[1]Details -combined'!B50</f>
        <v>116</v>
      </c>
      <c r="C61" s="5" t="str">
        <f>'[1]Details -combined'!C50</f>
        <v>R. L . Jalappa Institute Of Technology , Bangalore.</v>
      </c>
      <c r="D61" s="5">
        <f>'[1]Details -combined'!D50</f>
        <v>2001</v>
      </c>
      <c r="E61" s="5">
        <f>'[1]Details -combined'!E50</f>
        <v>960</v>
      </c>
      <c r="F61" s="6">
        <f>'[1]Details -combined'!F50</f>
        <v>10171.10042735043</v>
      </c>
      <c r="G61" s="6">
        <f>'[1]Details -combined'!L50</f>
        <v>4002.0486111111113</v>
      </c>
      <c r="H61" s="6">
        <f>'[1]Details -combined'!M50</f>
        <v>3390.409635416667</v>
      </c>
      <c r="I61" s="6">
        <f t="shared" si="7"/>
        <v>17563.558673878208</v>
      </c>
      <c r="J61" s="6">
        <f t="shared" si="8"/>
        <v>2634.533801081731</v>
      </c>
      <c r="K61" s="6">
        <f t="shared" si="9"/>
        <v>20198.09247495994</v>
      </c>
      <c r="L61" s="6">
        <f>'[1]Summary of Tot.Cost (1)'!P54</f>
        <v>816.0416666666666</v>
      </c>
      <c r="M61" s="6">
        <f t="shared" si="10"/>
        <v>21014.134141626608</v>
      </c>
      <c r="N61" s="7">
        <f t="shared" si="11"/>
        <v>21000</v>
      </c>
      <c r="O61" s="4">
        <f t="shared" si="12"/>
        <v>22300</v>
      </c>
      <c r="P61" s="4">
        <f t="shared" si="12"/>
        <v>23600</v>
      </c>
    </row>
    <row r="62" spans="1:16" ht="16.5" customHeight="1">
      <c r="A62" s="4">
        <v>47</v>
      </c>
      <c r="B62" s="4">
        <f>'[1]Details -combined'!B51</f>
        <v>117</v>
      </c>
      <c r="C62" s="5" t="str">
        <f>'[1]Details -combined'!C51</f>
        <v>Alpha College Of Engeering, Bangalore.</v>
      </c>
      <c r="D62" s="5">
        <f>'[1]Details -combined'!D51</f>
        <v>2001</v>
      </c>
      <c r="E62" s="5">
        <f>'[1]Details -combined'!E51</f>
        <v>960</v>
      </c>
      <c r="F62" s="6">
        <f>'[1]Details -combined'!F51</f>
        <v>3690.1250000000005</v>
      </c>
      <c r="G62" s="6">
        <f>'[1]Details -combined'!L51</f>
        <v>2712.013888888889</v>
      </c>
      <c r="H62" s="6">
        <f>'[1]Details -combined'!M51</f>
        <v>2348.9583333333335</v>
      </c>
      <c r="I62" s="6">
        <f t="shared" si="7"/>
        <v>8751.097222222223</v>
      </c>
      <c r="J62" s="6">
        <f t="shared" si="8"/>
        <v>1312.6645833333334</v>
      </c>
      <c r="K62" s="6">
        <f t="shared" si="9"/>
        <v>10063.761805555556</v>
      </c>
      <c r="L62" s="6">
        <f>'[1]Summary of Tot.Cost (1)'!P55</f>
        <v>816.0416666666666</v>
      </c>
      <c r="M62" s="6">
        <f t="shared" si="10"/>
        <v>10879.803472222222</v>
      </c>
      <c r="N62" s="7">
        <f t="shared" si="11"/>
        <v>10900</v>
      </c>
      <c r="O62" s="4">
        <f t="shared" si="12"/>
        <v>11600</v>
      </c>
      <c r="P62" s="4">
        <f t="shared" si="12"/>
        <v>12300</v>
      </c>
    </row>
    <row r="63" spans="1:16" ht="16.5" customHeight="1">
      <c r="A63" s="4">
        <v>48</v>
      </c>
      <c r="B63" s="4">
        <f>'[1]Details -combined'!B52</f>
        <v>119</v>
      </c>
      <c r="C63" s="5" t="str">
        <f>'[1]Details -combined'!C52</f>
        <v>K . C. T. Engeering College , Gulbarga.</v>
      </c>
      <c r="D63" s="5">
        <f>'[1]Details -combined'!D52</f>
        <v>2001</v>
      </c>
      <c r="E63" s="5">
        <f>'[1]Details -combined'!E52</f>
        <v>720</v>
      </c>
      <c r="F63" s="6">
        <f>'[1]Details -combined'!F52</f>
        <v>4895.833333333333</v>
      </c>
      <c r="G63" s="6">
        <f>'[1]Details -combined'!L52</f>
        <v>2211.7962962962965</v>
      </c>
      <c r="H63" s="6">
        <f>'[1]Details -combined'!M52</f>
        <v>2020.8333333333333</v>
      </c>
      <c r="I63" s="6">
        <f t="shared" si="7"/>
        <v>9128.462962962964</v>
      </c>
      <c r="J63" s="6">
        <f t="shared" si="8"/>
        <v>1369.2694444444444</v>
      </c>
      <c r="K63" s="6">
        <f t="shared" si="9"/>
        <v>10497.732407407408</v>
      </c>
      <c r="L63" s="6">
        <f>'[1]Summary of Tot.Cost (1)'!P56</f>
        <v>824.7222222222222</v>
      </c>
      <c r="M63" s="6">
        <f t="shared" si="10"/>
        <v>11322.45462962963</v>
      </c>
      <c r="N63" s="7">
        <f t="shared" si="11"/>
        <v>11300</v>
      </c>
      <c r="O63" s="4">
        <f t="shared" si="12"/>
        <v>12000</v>
      </c>
      <c r="P63" s="4">
        <f t="shared" si="12"/>
        <v>12700</v>
      </c>
    </row>
    <row r="64" spans="1:16" ht="16.5" customHeight="1">
      <c r="A64" s="4">
        <v>49</v>
      </c>
      <c r="B64" s="4">
        <f>'[1]Details -combined'!B53</f>
        <v>120</v>
      </c>
      <c r="C64" s="5" t="str">
        <f>'[1]Details -combined'!C53</f>
        <v>Jnana Vikas Institute Of Technology , Bangalore.</v>
      </c>
      <c r="D64" s="5">
        <f>'[1]Details -combined'!D53</f>
        <v>0</v>
      </c>
      <c r="E64" s="5">
        <f>'[1]Details -combined'!E53</f>
        <v>540</v>
      </c>
      <c r="F64" s="6">
        <f>'[1]Details -combined'!F53</f>
        <v>5582.666666666667</v>
      </c>
      <c r="G64" s="6">
        <f>'[1]Details -combined'!L53</f>
        <v>2170.8086419753085</v>
      </c>
      <c r="H64" s="6">
        <f>'[1]Details -combined'!M53</f>
        <v>936.0546296296296</v>
      </c>
      <c r="I64" s="6">
        <f t="shared" si="7"/>
        <v>8689.529938271604</v>
      </c>
      <c r="J64" s="6">
        <f t="shared" si="8"/>
        <v>1303.4294907407404</v>
      </c>
      <c r="K64" s="6">
        <f t="shared" si="9"/>
        <v>9992.959429012344</v>
      </c>
      <c r="L64" s="6">
        <f>'[1]Summary of Tot.Cost (1)'!P57</f>
        <v>836.2962962962963</v>
      </c>
      <c r="M64" s="6">
        <f t="shared" si="10"/>
        <v>10829.25572530864</v>
      </c>
      <c r="N64" s="7">
        <f t="shared" si="11"/>
        <v>10800</v>
      </c>
      <c r="O64" s="4">
        <f t="shared" si="12"/>
        <v>11400</v>
      </c>
      <c r="P64" s="4">
        <f t="shared" si="12"/>
        <v>12100</v>
      </c>
    </row>
    <row r="65" spans="1:16" ht="16.5" customHeight="1">
      <c r="A65" s="4">
        <v>50</v>
      </c>
      <c r="B65" s="4">
        <f>'[1]Details -combined'!B54</f>
        <v>121</v>
      </c>
      <c r="C65" s="5" t="str">
        <f>'[1]Details -combined'!C54</f>
        <v>Vivekananda College Of Engeering &amp; Technology , Puttur.</v>
      </c>
      <c r="D65" s="5">
        <f>'[1]Details -combined'!D54</f>
        <v>2001</v>
      </c>
      <c r="E65" s="5">
        <f>'[1]Details -combined'!E54</f>
        <v>640</v>
      </c>
      <c r="F65" s="6">
        <f>'[1]Details -combined'!F54</f>
        <v>9806</v>
      </c>
      <c r="G65" s="6">
        <f>'[1]Details -combined'!L54</f>
        <v>1907.2604166666665</v>
      </c>
      <c r="H65" s="6">
        <f>'[1]Details -combined'!M54</f>
        <v>265.014765625</v>
      </c>
      <c r="I65" s="6">
        <f t="shared" si="7"/>
        <v>11978.275182291665</v>
      </c>
      <c r="J65" s="6">
        <f t="shared" si="8"/>
        <v>1796.7412773437497</v>
      </c>
      <c r="K65" s="6">
        <f t="shared" si="9"/>
        <v>13775.016459635415</v>
      </c>
      <c r="L65" s="6">
        <f>'[1]Summary of Tot.Cost (1)'!P58</f>
        <v>831.6666666666666</v>
      </c>
      <c r="M65" s="6">
        <f t="shared" si="10"/>
        <v>14606.683126302081</v>
      </c>
      <c r="N65" s="7">
        <f t="shared" si="11"/>
        <v>14600</v>
      </c>
      <c r="O65" s="4">
        <f t="shared" si="12"/>
        <v>15500</v>
      </c>
      <c r="P65" s="4">
        <f t="shared" si="12"/>
        <v>16400</v>
      </c>
    </row>
    <row r="66" spans="1:16" ht="16.5" customHeight="1">
      <c r="A66" s="4">
        <v>51</v>
      </c>
      <c r="B66" s="4">
        <f>'[1]Details -combined'!B55</f>
        <v>122</v>
      </c>
      <c r="C66" s="5" t="str">
        <f>'[1]Details -combined'!C55</f>
        <v>S . C . T.  Institute of Technology, Bangalore</v>
      </c>
      <c r="D66" s="5">
        <f>'[1]Details -combined'!D55</f>
        <v>2001</v>
      </c>
      <c r="E66" s="5">
        <f>'[1]Details -combined'!E55</f>
        <v>960</v>
      </c>
      <c r="F66" s="6">
        <v>3690.1250000000005</v>
      </c>
      <c r="G66" s="6">
        <v>2712.013888888889</v>
      </c>
      <c r="H66" s="6">
        <v>2348.9583333333335</v>
      </c>
      <c r="I66" s="6">
        <f t="shared" si="7"/>
        <v>8751.097222222223</v>
      </c>
      <c r="J66" s="6">
        <f t="shared" si="8"/>
        <v>1312.6645833333334</v>
      </c>
      <c r="K66" s="6">
        <f t="shared" si="9"/>
        <v>10063.761805555556</v>
      </c>
      <c r="L66" s="6">
        <f>'[1]Summary of Tot.Cost (1)'!P59</f>
        <v>816.0416666666666</v>
      </c>
      <c r="M66" s="6">
        <f t="shared" si="10"/>
        <v>10879.803472222222</v>
      </c>
      <c r="N66" s="7">
        <f t="shared" si="11"/>
        <v>10900</v>
      </c>
      <c r="O66" s="4">
        <f t="shared" si="12"/>
        <v>11600</v>
      </c>
      <c r="P66" s="4">
        <f t="shared" si="12"/>
        <v>12300</v>
      </c>
    </row>
    <row r="67" spans="1:16" ht="16.5" customHeight="1">
      <c r="A67" s="4">
        <v>52</v>
      </c>
      <c r="B67" s="4">
        <f>'[1]Details -combined'!B56</f>
        <v>123</v>
      </c>
      <c r="C67" s="5" t="str">
        <f>'[1]Details -combined'!C56</f>
        <v>Canara Engeering College , Bantwal. </v>
      </c>
      <c r="D67" s="5">
        <f>'[1]Details -combined'!D56</f>
        <v>2001</v>
      </c>
      <c r="E67" s="5">
        <f>'[1]Details -combined'!E56</f>
        <v>960</v>
      </c>
      <c r="F67" s="6">
        <f>'[1]Details -combined'!F56</f>
        <v>10974.791666666666</v>
      </c>
      <c r="G67" s="6">
        <f>'[1]Details -combined'!L56</f>
        <v>3445.3680555555557</v>
      </c>
      <c r="H67" s="6">
        <f>'[1]Details -combined'!M56</f>
        <v>2944</v>
      </c>
      <c r="I67" s="6">
        <f t="shared" si="7"/>
        <v>17364.159722222223</v>
      </c>
      <c r="J67" s="6">
        <f t="shared" si="8"/>
        <v>2604.623958333333</v>
      </c>
      <c r="K67" s="6">
        <f t="shared" si="9"/>
        <v>19968.783680555556</v>
      </c>
      <c r="L67" s="6">
        <f>'[1]Summary of Tot.Cost (1)'!P60</f>
        <v>816.0416666666666</v>
      </c>
      <c r="M67" s="6">
        <f t="shared" si="10"/>
        <v>20784.825347222224</v>
      </c>
      <c r="N67" s="7">
        <f t="shared" si="11"/>
        <v>20800</v>
      </c>
      <c r="O67" s="4">
        <f t="shared" si="12"/>
        <v>22000</v>
      </c>
      <c r="P67" s="4">
        <f t="shared" si="12"/>
        <v>23300</v>
      </c>
    </row>
    <row r="68" spans="1:16" ht="16.5" customHeight="1">
      <c r="A68" s="4">
        <v>53</v>
      </c>
      <c r="B68" s="4">
        <f>'[1]Details -combined'!B57</f>
        <v>124</v>
      </c>
      <c r="C68" s="5" t="str">
        <f>'[1]Details -combined'!C57</f>
        <v>Rajiv Gandhi Institute Of Technology , Bangalore. </v>
      </c>
      <c r="D68" s="5">
        <f>'[1]Details -combined'!D57</f>
        <v>2001</v>
      </c>
      <c r="E68" s="5">
        <f>'[1]Details -combined'!E57</f>
        <v>720</v>
      </c>
      <c r="F68" s="6">
        <f>'[1]Details -combined'!F57</f>
        <v>5576.891975308643</v>
      </c>
      <c r="G68" s="6">
        <f>'[1]Details -combined'!L57</f>
        <v>2855.0648148148143</v>
      </c>
      <c r="H68" s="6">
        <f>'[1]Details -combined'!M57</f>
        <v>3118.510763888889</v>
      </c>
      <c r="I68" s="6">
        <f t="shared" si="7"/>
        <v>11550.467554012346</v>
      </c>
      <c r="J68" s="6">
        <f t="shared" si="8"/>
        <v>1732.570133101852</v>
      </c>
      <c r="K68" s="6">
        <f t="shared" si="9"/>
        <v>13283.037687114198</v>
      </c>
      <c r="L68" s="6">
        <f>'[1]Summary of Tot.Cost (1)'!P61</f>
        <v>824.7222222222222</v>
      </c>
      <c r="M68" s="6">
        <f t="shared" si="10"/>
        <v>14107.75990933642</v>
      </c>
      <c r="N68" s="7">
        <f t="shared" si="11"/>
        <v>14100</v>
      </c>
      <c r="O68" s="4">
        <f t="shared" si="12"/>
        <v>14900</v>
      </c>
      <c r="P68" s="4">
        <f t="shared" si="12"/>
        <v>15800</v>
      </c>
    </row>
    <row r="69" spans="1:16" ht="16.5" customHeight="1">
      <c r="A69" s="4">
        <v>54</v>
      </c>
      <c r="B69" s="4">
        <f>'[1]Details -combined'!B58</f>
        <v>127</v>
      </c>
      <c r="C69" s="5" t="str">
        <f>'[1]Details -combined'!C58</f>
        <v>M.S. Engineering College, Bangalore.</v>
      </c>
      <c r="D69" s="5">
        <f>'[1]Details -combined'!D58</f>
        <v>2002</v>
      </c>
      <c r="E69" s="5">
        <f>'[1]Details -combined'!E58</f>
        <v>720</v>
      </c>
      <c r="F69" s="6">
        <f>'[1]Details -combined'!F58</f>
        <v>6818.375</v>
      </c>
      <c r="G69" s="6">
        <f>'[1]Details -combined'!L58</f>
        <v>2146.435185185185</v>
      </c>
      <c r="H69" s="6">
        <f>'[1]Details -combined'!M58</f>
        <v>2844.097222222222</v>
      </c>
      <c r="I69" s="6">
        <f t="shared" si="7"/>
        <v>11808.907407407409</v>
      </c>
      <c r="J69" s="6">
        <f t="shared" si="8"/>
        <v>1771.3361111111112</v>
      </c>
      <c r="K69" s="6">
        <f t="shared" si="9"/>
        <v>13580.24351851852</v>
      </c>
      <c r="L69" s="6">
        <f>'[1]Summary of Tot.Cost (1)'!P62</f>
        <v>824.7222222222222</v>
      </c>
      <c r="M69" s="6">
        <f t="shared" si="10"/>
        <v>14404.965740740743</v>
      </c>
      <c r="N69" s="7">
        <f t="shared" si="11"/>
        <v>14400</v>
      </c>
      <c r="O69" s="4">
        <f t="shared" si="12"/>
        <v>15300</v>
      </c>
      <c r="P69" s="4">
        <f t="shared" si="12"/>
        <v>16200</v>
      </c>
    </row>
    <row r="70" spans="1:16" ht="16.5" customHeight="1">
      <c r="A70" s="4">
        <v>55</v>
      </c>
      <c r="B70" s="4">
        <f>'[1]Details -combined'!B59</f>
        <v>129</v>
      </c>
      <c r="C70" s="5" t="str">
        <f>'[1]Details -combined'!C59</f>
        <v>St. Joseph Engineering College, Mangalore.</v>
      </c>
      <c r="D70" s="5">
        <f>'[1]Details -combined'!D59</f>
        <v>2002</v>
      </c>
      <c r="E70" s="5">
        <f>'[1]Details -combined'!E59</f>
        <v>960</v>
      </c>
      <c r="F70" s="6">
        <f>'[1]Details -combined'!F59</f>
        <v>11891.021126760561</v>
      </c>
      <c r="G70" s="6">
        <f>'[1]Details -combined'!L59</f>
        <v>4142.46875</v>
      </c>
      <c r="H70" s="6">
        <f>'[1]Details -combined'!M59</f>
        <v>792.67796875</v>
      </c>
      <c r="I70" s="6">
        <f t="shared" si="7"/>
        <v>16826.16784551056</v>
      </c>
      <c r="J70" s="6">
        <f t="shared" si="8"/>
        <v>2523.925176826584</v>
      </c>
      <c r="K70" s="6">
        <f t="shared" si="9"/>
        <v>19350.093022337147</v>
      </c>
      <c r="L70" s="6">
        <f>'[1]Summary of Tot.Cost (1)'!P63</f>
        <v>816.0416666666666</v>
      </c>
      <c r="M70" s="6">
        <f t="shared" si="10"/>
        <v>20166.134689003815</v>
      </c>
      <c r="N70" s="7">
        <f t="shared" si="11"/>
        <v>20200</v>
      </c>
      <c r="O70" s="4">
        <f t="shared" si="12"/>
        <v>21400</v>
      </c>
      <c r="P70" s="4">
        <f t="shared" si="12"/>
        <v>22700</v>
      </c>
    </row>
    <row r="71" spans="1:16" ht="16.5" customHeight="1">
      <c r="A71" s="4">
        <v>56</v>
      </c>
      <c r="B71" s="4">
        <f>'[1]Details -combined'!B60</f>
        <v>131</v>
      </c>
      <c r="C71" s="5" t="str">
        <f>'[1]Details -combined'!C60</f>
        <v>Basava Academy Of Engineering, Bangalore.</v>
      </c>
      <c r="D71" s="5">
        <f>'[1]Details -combined'!D60</f>
        <v>2002</v>
      </c>
      <c r="E71" s="5">
        <f>'[1]Details -combined'!E60</f>
        <v>720</v>
      </c>
      <c r="F71" s="6">
        <f>'[1]Details -combined'!F60</f>
        <v>5334.469696969698</v>
      </c>
      <c r="G71" s="6">
        <f>'[1]Details -combined'!L60</f>
        <v>1073.8194444444446</v>
      </c>
      <c r="H71" s="6">
        <f>'[1]Details -combined'!M60</f>
        <v>246</v>
      </c>
      <c r="I71" s="6">
        <f t="shared" si="7"/>
        <v>6654.289141414142</v>
      </c>
      <c r="J71" s="6">
        <f t="shared" si="8"/>
        <v>998.1433712121213</v>
      </c>
      <c r="K71" s="6">
        <f t="shared" si="9"/>
        <v>7652.432512626264</v>
      </c>
      <c r="L71" s="6">
        <f>'[1]Summary of Tot.Cost (1)'!P64</f>
        <v>824.7222222222222</v>
      </c>
      <c r="M71" s="6">
        <f t="shared" si="10"/>
        <v>10000</v>
      </c>
      <c r="N71" s="7">
        <f t="shared" si="11"/>
        <v>10000</v>
      </c>
      <c r="O71" s="4">
        <f aca="true" t="shared" si="13" ref="O71:P85">ROUND(N71*1.06,-2)</f>
        <v>10600</v>
      </c>
      <c r="P71" s="4">
        <f t="shared" si="13"/>
        <v>11200</v>
      </c>
    </row>
    <row r="72" spans="1:16" ht="16.5" customHeight="1">
      <c r="A72" s="4">
        <v>57</v>
      </c>
      <c r="B72" s="4">
        <f>'[1]Details -combined'!B61</f>
        <v>132</v>
      </c>
      <c r="C72" s="5" t="str">
        <f>'[1]Details -combined'!C61</f>
        <v>Secab Institute Of Engineering &amp; Technology , Bijapur.</v>
      </c>
      <c r="D72" s="5">
        <f>'[1]Details -combined'!D61</f>
        <v>2002</v>
      </c>
      <c r="E72" s="5">
        <f>'[1]Details -combined'!E61</f>
        <v>960</v>
      </c>
      <c r="F72" s="6">
        <f>'[1]Details -combined'!F61</f>
        <v>5780.573183760683</v>
      </c>
      <c r="G72" s="6">
        <f>'[1]Details -combined'!L61</f>
        <v>898.6041666666667</v>
      </c>
      <c r="H72" s="6">
        <f>'[1]Details -combined'!M61</f>
        <v>489.21239583333335</v>
      </c>
      <c r="I72" s="6">
        <f t="shared" si="7"/>
        <v>7168.389746260683</v>
      </c>
      <c r="J72" s="6">
        <f t="shared" si="8"/>
        <v>1075.2584619391023</v>
      </c>
      <c r="K72" s="6">
        <f t="shared" si="9"/>
        <v>8243.648208199786</v>
      </c>
      <c r="L72" s="6">
        <f>'[1]Summary of Tot.Cost (1)'!P65</f>
        <v>816.0416666666666</v>
      </c>
      <c r="M72" s="6">
        <f t="shared" si="10"/>
        <v>10000</v>
      </c>
      <c r="N72" s="7">
        <f t="shared" si="11"/>
        <v>10000</v>
      </c>
      <c r="O72" s="4">
        <f t="shared" si="13"/>
        <v>10600</v>
      </c>
      <c r="P72" s="4">
        <f t="shared" si="13"/>
        <v>11200</v>
      </c>
    </row>
    <row r="73" spans="1:16" ht="16.5" customHeight="1">
      <c r="A73" s="4">
        <v>58</v>
      </c>
      <c r="B73" s="4">
        <f>'[1]Details -combined'!B62</f>
        <v>133</v>
      </c>
      <c r="C73" s="5" t="str">
        <f>'[1]Details -combined'!C62</f>
        <v>G S S S Institute Of Engineering &amp; Technology For Women , Mysore.</v>
      </c>
      <c r="D73" s="5">
        <f>'[1]Details -combined'!D62</f>
        <v>2003</v>
      </c>
      <c r="E73" s="5">
        <f>'[1]Details -combined'!E62</f>
        <v>960</v>
      </c>
      <c r="F73" s="6">
        <f>'[1]Details -combined'!F62</f>
        <v>3377.083333333333</v>
      </c>
      <c r="G73" s="6">
        <f>'[1]Details -combined'!L62</f>
        <v>1368.9791666666667</v>
      </c>
      <c r="H73" s="6">
        <f>'[1]Details -combined'!M62</f>
        <v>508.49635416666666</v>
      </c>
      <c r="I73" s="6">
        <f t="shared" si="7"/>
        <v>5254.558854166667</v>
      </c>
      <c r="J73" s="6">
        <f t="shared" si="8"/>
        <v>788.183828125</v>
      </c>
      <c r="K73" s="6">
        <f t="shared" si="9"/>
        <v>6042.742682291667</v>
      </c>
      <c r="L73" s="6">
        <f>'[1]Summary of Tot.Cost (1)'!P66</f>
        <v>816.0416666666666</v>
      </c>
      <c r="M73" s="6">
        <f t="shared" si="10"/>
        <v>10000</v>
      </c>
      <c r="N73" s="7">
        <f t="shared" si="11"/>
        <v>10000</v>
      </c>
      <c r="O73" s="4">
        <f t="shared" si="13"/>
        <v>10600</v>
      </c>
      <c r="P73" s="4">
        <f t="shared" si="13"/>
        <v>11200</v>
      </c>
    </row>
    <row r="74" spans="1:16" ht="16.5" customHeight="1">
      <c r="A74" s="4">
        <v>59</v>
      </c>
      <c r="B74" s="4">
        <f>'[1]Details -combined'!B63</f>
        <v>134</v>
      </c>
      <c r="C74" s="5" t="str">
        <f>'[1]Details -combined'!C63</f>
        <v>Smt. Kamala &amp; Sri Venkappa Magadi College Of  Engineering &amp;Technology , Laxmeshwar.</v>
      </c>
      <c r="D74" s="5">
        <f>'[1]Details -combined'!D63</f>
        <v>2003</v>
      </c>
      <c r="E74" s="5">
        <f>'[1]Details -combined'!E63</f>
        <v>960</v>
      </c>
      <c r="F74" s="6">
        <f>'[1]Details -combined'!F63</f>
        <v>9866.666666666666</v>
      </c>
      <c r="G74" s="6">
        <f>'[1]Details -combined'!L63</f>
        <v>2789.3055555555557</v>
      </c>
      <c r="H74" s="6">
        <f>'[1]Details -combined'!M63</f>
        <v>2457.7604166666665</v>
      </c>
      <c r="I74" s="6">
        <f t="shared" si="7"/>
        <v>15113.732638888889</v>
      </c>
      <c r="J74" s="6">
        <f t="shared" si="8"/>
        <v>2267.059895833333</v>
      </c>
      <c r="K74" s="6">
        <f t="shared" si="9"/>
        <v>17380.792534722223</v>
      </c>
      <c r="L74" s="6">
        <f>'[1]Summary of Tot.Cost (1)'!P67</f>
        <v>816.0416666666666</v>
      </c>
      <c r="M74" s="6">
        <f t="shared" si="10"/>
        <v>18196.83420138889</v>
      </c>
      <c r="N74" s="7">
        <f t="shared" si="11"/>
        <v>18200</v>
      </c>
      <c r="O74" s="4">
        <f t="shared" si="13"/>
        <v>19300</v>
      </c>
      <c r="P74" s="4">
        <f t="shared" si="13"/>
        <v>20500</v>
      </c>
    </row>
    <row r="75" spans="1:16" ht="16.5" customHeight="1">
      <c r="A75" s="4">
        <v>60</v>
      </c>
      <c r="B75" s="4">
        <f>'[1]Details -combined'!B64</f>
        <v>3</v>
      </c>
      <c r="C75" s="5" t="str">
        <f>'[1]Details -combined'!C64</f>
        <v>B. M. S. College Of Engieering , Ban galore.( Evening)</v>
      </c>
      <c r="D75" s="5">
        <f>'[1]Details -combined'!D64</f>
        <v>1973</v>
      </c>
      <c r="E75" s="5">
        <f>'[1]Details -combined'!E64</f>
        <v>640</v>
      </c>
      <c r="F75" s="6">
        <f>'[1]Details -combined'!F64</f>
        <v>2784.6773504273497</v>
      </c>
      <c r="G75" s="6">
        <f>'[1]Details -combined'!L64</f>
        <v>1333.6458333333333</v>
      </c>
      <c r="H75" s="6">
        <f>'[1]Details -combined'!M64</f>
        <v>281.18453125</v>
      </c>
      <c r="I75" s="6">
        <f t="shared" si="7"/>
        <v>4399.507715010683</v>
      </c>
      <c r="J75" s="6">
        <f t="shared" si="8"/>
        <v>659.9261572516024</v>
      </c>
      <c r="K75" s="6">
        <f t="shared" si="9"/>
        <v>5059.433872262285</v>
      </c>
      <c r="L75" s="6">
        <f>'[1]Summary of Tot.Cost (1)'!P68</f>
        <v>807.3611111111111</v>
      </c>
      <c r="M75" s="6">
        <f t="shared" si="10"/>
        <v>10000</v>
      </c>
      <c r="N75" s="7">
        <f t="shared" si="11"/>
        <v>10000</v>
      </c>
      <c r="O75" s="4">
        <f t="shared" si="13"/>
        <v>10600</v>
      </c>
      <c r="P75" s="4">
        <f t="shared" si="13"/>
        <v>11200</v>
      </c>
    </row>
    <row r="76" spans="1:16" ht="16.5" customHeight="1">
      <c r="A76" s="4">
        <v>61</v>
      </c>
      <c r="B76" s="4">
        <f>'[1]Details -combined'!B65</f>
        <v>13</v>
      </c>
      <c r="C76" s="5" t="str">
        <f>'[1]Details -combined'!C65</f>
        <v>Ghousia College Of Engineering,Ban galore.</v>
      </c>
      <c r="D76" s="5">
        <f>'[1]Details -combined'!D65</f>
        <v>1980</v>
      </c>
      <c r="E76" s="5">
        <f>'[1]Details -combined'!E65</f>
        <v>1356</v>
      </c>
      <c r="F76" s="6">
        <f>'[1]Details -combined'!F65</f>
        <v>14177.109144542774</v>
      </c>
      <c r="G76" s="6">
        <f>'[1]Details -combined'!L65</f>
        <v>4118.107177974434</v>
      </c>
      <c r="H76" s="6">
        <f>'[1]Details -combined'!M65</f>
        <v>2307.545353982301</v>
      </c>
      <c r="I76" s="6">
        <f t="shared" si="7"/>
        <v>20602.76167649951</v>
      </c>
      <c r="J76" s="6">
        <f t="shared" si="8"/>
        <v>3090.4142514749265</v>
      </c>
      <c r="K76" s="6">
        <f t="shared" si="9"/>
        <v>23693.175927974436</v>
      </c>
      <c r="L76" s="6">
        <f>'[1]Summary of Tot.Cost (1)'!P69</f>
        <v>800.7954545454545</v>
      </c>
      <c r="M76" s="6">
        <f t="shared" si="10"/>
        <v>24493.971382519892</v>
      </c>
      <c r="N76" s="7">
        <f t="shared" si="11"/>
        <v>24500</v>
      </c>
      <c r="O76" s="4">
        <f t="shared" si="13"/>
        <v>26000</v>
      </c>
      <c r="P76" s="4">
        <f t="shared" si="13"/>
        <v>27600</v>
      </c>
    </row>
    <row r="77" spans="1:16" ht="16.5" customHeight="1">
      <c r="A77" s="4">
        <v>62</v>
      </c>
      <c r="B77" s="4">
        <f>'[1]Details -combined'!B66</f>
        <v>23</v>
      </c>
      <c r="C77" s="5" t="str">
        <f>'[1]Details -combined'!C66</f>
        <v>P . E . S. College Of Engineering , Mandya.</v>
      </c>
      <c r="D77" s="5">
        <f>'[1]Details -combined'!D66</f>
        <v>1962</v>
      </c>
      <c r="E77" s="5">
        <f>'[1]Details -combined'!E66</f>
        <v>980</v>
      </c>
      <c r="F77" s="6">
        <f>'[1]Details -combined'!F66</f>
        <v>8022.448979591837</v>
      </c>
      <c r="G77" s="6">
        <f>'[1]Details -combined'!L66</f>
        <v>1902</v>
      </c>
      <c r="H77" s="6">
        <f>'[1]Details -combined'!M66</f>
        <v>5301.979183673469</v>
      </c>
      <c r="I77" s="6">
        <f t="shared" si="7"/>
        <v>15226.428163265307</v>
      </c>
      <c r="J77" s="6">
        <f t="shared" si="8"/>
        <v>2283.964224489796</v>
      </c>
      <c r="K77" s="6">
        <f t="shared" si="9"/>
        <v>17510.392387755102</v>
      </c>
      <c r="L77" s="6">
        <f>'[1]Summary of Tot.Cost (1)'!P70</f>
        <v>806.8010752688172</v>
      </c>
      <c r="M77" s="6">
        <f t="shared" si="10"/>
        <v>18317.19346302392</v>
      </c>
      <c r="N77" s="7">
        <f t="shared" si="11"/>
        <v>18300</v>
      </c>
      <c r="O77" s="4">
        <f t="shared" si="13"/>
        <v>19400</v>
      </c>
      <c r="P77" s="4">
        <f t="shared" si="13"/>
        <v>20600</v>
      </c>
    </row>
    <row r="78" spans="1:16" ht="16.5" customHeight="1">
      <c r="A78" s="4">
        <v>63</v>
      </c>
      <c r="B78" s="4">
        <f>'[1]Details -combined'!B67</f>
        <v>30</v>
      </c>
      <c r="C78" s="5" t="str">
        <f>'[1]Details -combined'!C67</f>
        <v>B. V. Bhoomaraddi College Of Engeering &amp; Technology , Hubli.</v>
      </c>
      <c r="D78" s="5">
        <f>'[1]Details -combined'!D67</f>
        <v>1947</v>
      </c>
      <c r="E78" s="5">
        <f>'[1]Details -combined'!E67</f>
        <v>1440</v>
      </c>
      <c r="F78" s="6">
        <f>'[1]Details -combined'!F67</f>
        <v>21227</v>
      </c>
      <c r="G78" s="6">
        <f>'[1]Details -combined'!L67</f>
        <v>2563</v>
      </c>
      <c r="H78" s="6">
        <f>'[1]Details -combined'!M67</f>
        <v>1932</v>
      </c>
      <c r="I78" s="6">
        <f t="shared" si="7"/>
        <v>25722</v>
      </c>
      <c r="J78" s="6">
        <f t="shared" si="8"/>
        <v>3858.2999999999997</v>
      </c>
      <c r="K78" s="6">
        <f t="shared" si="9"/>
        <v>29580.3</v>
      </c>
      <c r="L78" s="6">
        <f>'[1]Summary of Tot.Cost (1)'!P71</f>
        <v>801.4285714285714</v>
      </c>
      <c r="M78" s="6">
        <f t="shared" si="10"/>
        <v>30381.72857142857</v>
      </c>
      <c r="N78" s="7">
        <f t="shared" si="11"/>
        <v>30400</v>
      </c>
      <c r="O78" s="4">
        <f t="shared" si="13"/>
        <v>32200</v>
      </c>
      <c r="P78" s="4">
        <f t="shared" si="13"/>
        <v>34100</v>
      </c>
    </row>
    <row r="79" spans="1:16" ht="16.5" customHeight="1">
      <c r="A79" s="4">
        <v>64</v>
      </c>
      <c r="B79" s="4">
        <f>'[1]Details -combined'!B68</f>
        <v>34</v>
      </c>
      <c r="C79" s="5" t="str">
        <f>'[1]Details -combined'!C68</f>
        <v>SDM College Of Enggineering &amp; Technology , Dharward.</v>
      </c>
      <c r="D79" s="5">
        <f>'[1]Details -combined'!D68</f>
        <v>1979</v>
      </c>
      <c r="E79" s="5">
        <f>'[1]Details -combined'!E68</f>
        <v>2162</v>
      </c>
      <c r="F79" s="6">
        <f>'[1]Details -combined'!F68</f>
        <v>22513.068917668825</v>
      </c>
      <c r="G79" s="6">
        <f>'[1]Details -combined'!L68</f>
        <v>3047.5362318840585</v>
      </c>
      <c r="H79" s="6">
        <f>'[1]Details -combined'!M68</f>
        <v>2588</v>
      </c>
      <c r="I79" s="6">
        <f t="shared" si="7"/>
        <v>28148.605149552885</v>
      </c>
      <c r="J79" s="6">
        <f t="shared" si="8"/>
        <v>4222.2907724329325</v>
      </c>
      <c r="K79" s="6">
        <f t="shared" si="9"/>
        <v>32370.895921985815</v>
      </c>
      <c r="L79" s="6">
        <f>'[1]Summary of Tot.Cost (1)'!P72</f>
        <v>798</v>
      </c>
      <c r="M79" s="6">
        <f t="shared" si="10"/>
        <v>33168.895921985815</v>
      </c>
      <c r="N79" s="7">
        <f t="shared" si="11"/>
        <v>33200</v>
      </c>
      <c r="O79" s="4">
        <f t="shared" si="13"/>
        <v>35200</v>
      </c>
      <c r="P79" s="4">
        <f t="shared" si="13"/>
        <v>37300</v>
      </c>
    </row>
    <row r="80" spans="1:16" ht="16.5" customHeight="1">
      <c r="A80" s="4">
        <v>65</v>
      </c>
      <c r="B80" s="4">
        <f>'[1]Details -combined'!B69</f>
        <v>42</v>
      </c>
      <c r="C80" s="5" t="str">
        <f>'[1]Details -combined'!C69</f>
        <v>Khaja Banda Nawaz College Of Engineering , Gulbarga.</v>
      </c>
      <c r="D80" s="5">
        <f>'[1]Details -combined'!D69</f>
        <v>1980</v>
      </c>
      <c r="E80" s="5">
        <f>'[1]Details -combined'!E69</f>
        <v>2242</v>
      </c>
      <c r="F80" s="6">
        <f>'[1]Details -combined'!F69</f>
        <v>7677.671721677072</v>
      </c>
      <c r="G80" s="6">
        <f>'[1]Details -combined'!L69</f>
        <v>1424.676479333928</v>
      </c>
      <c r="H80" s="6">
        <f>'[1]Details -combined'!M69</f>
        <v>89.20606601248885</v>
      </c>
      <c r="I80" s="6">
        <f t="shared" si="7"/>
        <v>9191.554267023488</v>
      </c>
      <c r="J80" s="6">
        <f t="shared" si="8"/>
        <v>1378.7331400535231</v>
      </c>
      <c r="K80" s="6">
        <f t="shared" si="9"/>
        <v>10570.287407077012</v>
      </c>
      <c r="L80" s="6">
        <f>'[1]Summary of Tot.Cost (1)'!P73</f>
        <v>799.6467391304348</v>
      </c>
      <c r="M80" s="6">
        <f t="shared" si="10"/>
        <v>11369.934146207446</v>
      </c>
      <c r="N80" s="7">
        <f t="shared" si="11"/>
        <v>11400</v>
      </c>
      <c r="O80" s="4">
        <f t="shared" si="13"/>
        <v>12100</v>
      </c>
      <c r="P80" s="4">
        <f t="shared" si="13"/>
        <v>12800</v>
      </c>
    </row>
    <row r="81" spans="1:16" ht="16.5" customHeight="1">
      <c r="A81" s="4">
        <v>66</v>
      </c>
      <c r="B81" s="4">
        <f>'[1]Details -combined'!B70</f>
        <v>55</v>
      </c>
      <c r="C81" s="5" t="str">
        <f>'[1]Details -combined'!C70</f>
        <v>P. A . College Of Engineering , Mangalore.</v>
      </c>
      <c r="D81" s="5">
        <f>'[1]Details -combined'!D70</f>
        <v>2000</v>
      </c>
      <c r="E81" s="5">
        <f>'[1]Details -combined'!E70</f>
        <v>1560</v>
      </c>
      <c r="F81" s="6">
        <f>'[1]Details -combined'!F70</f>
        <v>6827.487179487178</v>
      </c>
      <c r="G81" s="6">
        <f>'[1]Details -combined'!L70</f>
        <v>3700.8376068376065</v>
      </c>
      <c r="H81" s="6">
        <f>'[1]Details -combined'!M70</f>
        <v>3397.8022435897437</v>
      </c>
      <c r="I81" s="6">
        <f t="shared" si="7"/>
        <v>13926.127029914529</v>
      </c>
      <c r="J81" s="6">
        <f t="shared" si="8"/>
        <v>2088.9190544871794</v>
      </c>
      <c r="K81" s="6">
        <f t="shared" si="9"/>
        <v>16015.046084401709</v>
      </c>
      <c r="L81" s="6">
        <f>'[1]Summary of Tot.Cost (1)'!P74</f>
        <v>798.6805555555555</v>
      </c>
      <c r="M81" s="6">
        <f t="shared" si="10"/>
        <v>16813.726639957265</v>
      </c>
      <c r="N81" s="7">
        <f t="shared" si="11"/>
        <v>16800</v>
      </c>
      <c r="O81" s="4">
        <f t="shared" si="13"/>
        <v>17800</v>
      </c>
      <c r="P81" s="4">
        <f t="shared" si="13"/>
        <v>18900</v>
      </c>
    </row>
    <row r="82" spans="1:16" ht="16.5" customHeight="1">
      <c r="A82" s="4">
        <v>67</v>
      </c>
      <c r="B82" s="4">
        <f>'[1]Details -combined'!B71</f>
        <v>77</v>
      </c>
      <c r="C82" s="5" t="str">
        <f>'[1]Details -combined'!C71</f>
        <v>Vidya Vikas Institute Of Engineering &amp; Technology , Mysore.</v>
      </c>
      <c r="D82" s="5">
        <f>'[1]Details -combined'!D71</f>
        <v>1997</v>
      </c>
      <c r="E82" s="5">
        <f>'[1]Details -combined'!E71</f>
        <v>1050</v>
      </c>
      <c r="F82" s="6">
        <f>'[1]Details -combined'!F71</f>
        <v>4200.628571428572</v>
      </c>
      <c r="G82" s="6">
        <f>'[1]Details -combined'!L71</f>
        <v>2722.971428571429</v>
      </c>
      <c r="H82" s="6">
        <f>'[1]Details -combined'!M71</f>
        <v>2681.904761904762</v>
      </c>
      <c r="I82" s="6">
        <f t="shared" si="7"/>
        <v>9605.504761904764</v>
      </c>
      <c r="J82" s="6">
        <f t="shared" si="8"/>
        <v>1440.8257142857144</v>
      </c>
      <c r="K82" s="6">
        <f t="shared" si="9"/>
        <v>11046.330476190478</v>
      </c>
      <c r="L82" s="6">
        <f>'[1]Summary of Tot.Cost (1)'!P75</f>
        <v>800.4166666666666</v>
      </c>
      <c r="M82" s="6">
        <f t="shared" si="10"/>
        <v>11846.747142857144</v>
      </c>
      <c r="N82" s="7">
        <f t="shared" si="11"/>
        <v>11800</v>
      </c>
      <c r="O82" s="4">
        <f t="shared" si="13"/>
        <v>12500</v>
      </c>
      <c r="P82" s="4">
        <f t="shared" si="13"/>
        <v>13300</v>
      </c>
    </row>
    <row r="83" spans="1:16" ht="16.5" customHeight="1">
      <c r="A83" s="4">
        <v>68</v>
      </c>
      <c r="B83" s="4">
        <f>'[1]Details -combined'!B72</f>
        <v>81</v>
      </c>
      <c r="C83" s="5" t="str">
        <f>'[1]Details -combined'!C72</f>
        <v>H. M . S. Institute  Of Technology , Tumkur.</v>
      </c>
      <c r="D83" s="5">
        <f>'[1]Details -combined'!D72</f>
        <v>1997</v>
      </c>
      <c r="E83" s="5">
        <f>'[1]Details -combined'!E72</f>
        <v>1200</v>
      </c>
      <c r="F83" s="6">
        <f>'[1]Details -combined'!F72</f>
        <v>8395</v>
      </c>
      <c r="G83" s="6">
        <f>'[1]Details -combined'!L72</f>
        <v>2708.1786111111114</v>
      </c>
      <c r="H83" s="6">
        <f>'[1]Details -combined'!M72</f>
        <v>2668.4129583333333</v>
      </c>
      <c r="I83" s="6">
        <f t="shared" si="7"/>
        <v>13771.591569444445</v>
      </c>
      <c r="J83" s="6">
        <f t="shared" si="8"/>
        <v>2065.7387354166667</v>
      </c>
      <c r="K83" s="6">
        <f t="shared" si="9"/>
        <v>15837.330304861112</v>
      </c>
      <c r="L83" s="6">
        <f>'[1]Summary of Tot.Cost (1)'!P76</f>
        <v>800.4166666666666</v>
      </c>
      <c r="M83" s="6">
        <f t="shared" si="10"/>
        <v>16637.74697152778</v>
      </c>
      <c r="N83" s="7">
        <f t="shared" si="11"/>
        <v>16600</v>
      </c>
      <c r="O83" s="4">
        <f t="shared" si="13"/>
        <v>17600</v>
      </c>
      <c r="P83" s="4">
        <f t="shared" si="13"/>
        <v>18700</v>
      </c>
    </row>
    <row r="84" spans="1:16" ht="16.5" customHeight="1">
      <c r="A84" s="4">
        <v>69</v>
      </c>
      <c r="B84" s="4">
        <f>'[1]Details -combined'!B73</f>
        <v>84</v>
      </c>
      <c r="C84" s="5" t="str">
        <f>'[1]Details -combined'!C73</f>
        <v>Sri Belimatha Maha Samsthana Institute Of Technology , Nelamangala</v>
      </c>
      <c r="D84" s="5">
        <f>'[1]Details -combined'!D73</f>
        <v>1997</v>
      </c>
      <c r="E84" s="5">
        <f>'[1]Details -combined'!E73</f>
        <v>1140</v>
      </c>
      <c r="F84" s="6">
        <f>'[1]Details -combined'!F73</f>
        <v>6048.6504723346825</v>
      </c>
      <c r="G84" s="6">
        <f>'[1]Details -combined'!L73</f>
        <v>2378.964912280702</v>
      </c>
      <c r="H84" s="6">
        <f>'[1]Details -combined'!M73</f>
        <v>535.3908771929824</v>
      </c>
      <c r="I84" s="6">
        <f t="shared" si="7"/>
        <v>8963.006261808367</v>
      </c>
      <c r="J84" s="6">
        <f t="shared" si="8"/>
        <v>1344.450939271255</v>
      </c>
      <c r="K84" s="6">
        <f t="shared" si="9"/>
        <v>10307.457201079622</v>
      </c>
      <c r="L84" s="6">
        <f>'[1]Summary of Tot.Cost (1)'!P77</f>
        <v>803.0208333333334</v>
      </c>
      <c r="M84" s="6">
        <f t="shared" si="10"/>
        <v>11110.478034412956</v>
      </c>
      <c r="N84" s="7">
        <f t="shared" si="11"/>
        <v>11100</v>
      </c>
      <c r="O84" s="4">
        <f t="shared" si="13"/>
        <v>11800</v>
      </c>
      <c r="P84" s="4">
        <f t="shared" si="13"/>
        <v>12500</v>
      </c>
    </row>
    <row r="85" spans="1:16" ht="16.5" customHeight="1">
      <c r="A85" s="4">
        <v>70</v>
      </c>
      <c r="B85" s="4">
        <f>'[1]Details -combined'!B74</f>
        <v>85</v>
      </c>
      <c r="C85" s="5" t="str">
        <f>'[1]Details -combined'!C74</f>
        <v>A. P.S. College Of Engineering , Bangalore.</v>
      </c>
      <c r="D85" s="5">
        <f>'[1]Details -combined'!D74</f>
        <v>1997</v>
      </c>
      <c r="E85" s="5">
        <f>'[1]Details -combined'!E74</f>
        <v>1140</v>
      </c>
      <c r="F85" s="6">
        <f>'[1]Details -combined'!F74</f>
        <v>11676.712280701755</v>
      </c>
      <c r="G85" s="6">
        <f>'[1]Details -combined'!L74</f>
        <v>3514.8011695906434</v>
      </c>
      <c r="H85" s="6">
        <f>'[1]Details -combined'!M74</f>
        <v>2096.572280701754</v>
      </c>
      <c r="I85" s="6">
        <f t="shared" si="7"/>
        <v>17288.085730994153</v>
      </c>
      <c r="J85" s="6">
        <f t="shared" si="8"/>
        <v>2593.212859649123</v>
      </c>
      <c r="K85" s="6">
        <f t="shared" si="9"/>
        <v>19881.298590643277</v>
      </c>
      <c r="L85" s="6">
        <f>'[1]Summary of Tot.Cost (1)'!P78</f>
        <v>803.0208333333334</v>
      </c>
      <c r="M85" s="6">
        <f t="shared" si="10"/>
        <v>20684.31942397661</v>
      </c>
      <c r="N85" s="7">
        <f t="shared" si="11"/>
        <v>20700</v>
      </c>
      <c r="O85" s="4">
        <f t="shared" si="13"/>
        <v>21900</v>
      </c>
      <c r="P85" s="4">
        <f t="shared" si="13"/>
        <v>23200</v>
      </c>
    </row>
    <row r="86" spans="1:16" ht="15" customHeight="1">
      <c r="A86" s="8"/>
      <c r="B86" s="8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1"/>
      <c r="O86" s="8"/>
      <c r="P86" s="8"/>
    </row>
    <row r="87" spans="1:16" ht="15" customHeight="1">
      <c r="A87" s="8"/>
      <c r="B87" s="8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1"/>
      <c r="O87" s="8"/>
      <c r="P87" s="8" t="s">
        <v>21</v>
      </c>
    </row>
    <row r="88" spans="1:16" ht="15" customHeight="1">
      <c r="A88" s="8"/>
      <c r="B88" s="8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1"/>
      <c r="O88" s="8"/>
      <c r="P88" s="8"/>
    </row>
    <row r="89" spans="1:18" ht="15" customHeight="1">
      <c r="A89" s="8"/>
      <c r="B89" s="22" t="s">
        <v>22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6" ht="15" customHeight="1" thickBot="1">
      <c r="A90" s="12"/>
      <c r="B90" s="12"/>
      <c r="C90" s="12"/>
      <c r="D90" s="12"/>
      <c r="E90" s="12"/>
      <c r="F90" s="13"/>
      <c r="G90" s="13"/>
      <c r="H90" s="13"/>
      <c r="I90" s="13"/>
      <c r="J90" s="13"/>
      <c r="K90" s="13"/>
      <c r="L90" s="13"/>
      <c r="M90" s="13"/>
      <c r="N90" s="12"/>
      <c r="O90" s="12"/>
      <c r="P90" s="12"/>
    </row>
    <row r="91" spans="1:16" ht="16.5" customHeight="1">
      <c r="A91" s="26" t="s">
        <v>3</v>
      </c>
      <c r="B91" s="26" t="s">
        <v>4</v>
      </c>
      <c r="C91" s="26" t="s">
        <v>5</v>
      </c>
      <c r="D91" s="26" t="s">
        <v>6</v>
      </c>
      <c r="E91" s="26" t="s">
        <v>7</v>
      </c>
      <c r="F91" s="27" t="s">
        <v>8</v>
      </c>
      <c r="G91" s="27" t="s">
        <v>9</v>
      </c>
      <c r="H91" s="27" t="s">
        <v>10</v>
      </c>
      <c r="I91" s="27" t="s">
        <v>11</v>
      </c>
      <c r="J91" s="27" t="s">
        <v>12</v>
      </c>
      <c r="K91" s="27" t="s">
        <v>13</v>
      </c>
      <c r="L91" s="25" t="s">
        <v>14</v>
      </c>
      <c r="M91" s="25" t="s">
        <v>15</v>
      </c>
      <c r="N91" s="26" t="s">
        <v>16</v>
      </c>
      <c r="O91" s="26" t="s">
        <v>17</v>
      </c>
      <c r="P91" s="26" t="s">
        <v>18</v>
      </c>
    </row>
    <row r="92" spans="1:16" ht="16.5" customHeight="1">
      <c r="A92" s="26"/>
      <c r="B92" s="26"/>
      <c r="C92" s="26"/>
      <c r="D92" s="26"/>
      <c r="E92" s="26"/>
      <c r="F92" s="27"/>
      <c r="G92" s="27"/>
      <c r="H92" s="27"/>
      <c r="I92" s="27"/>
      <c r="J92" s="27"/>
      <c r="K92" s="27"/>
      <c r="L92" s="25"/>
      <c r="M92" s="25"/>
      <c r="N92" s="26"/>
      <c r="O92" s="26"/>
      <c r="P92" s="26"/>
    </row>
    <row r="93" spans="1:16" ht="16.5" customHeight="1">
      <c r="A93" s="26"/>
      <c r="B93" s="26"/>
      <c r="C93" s="26"/>
      <c r="D93" s="26"/>
      <c r="E93" s="26"/>
      <c r="F93" s="27"/>
      <c r="G93" s="27"/>
      <c r="H93" s="27"/>
      <c r="I93" s="27"/>
      <c r="J93" s="27"/>
      <c r="K93" s="27"/>
      <c r="L93" s="25"/>
      <c r="M93" s="25"/>
      <c r="N93" s="26"/>
      <c r="O93" s="26"/>
      <c r="P93" s="26"/>
    </row>
    <row r="94" spans="1:16" ht="16.5" customHeight="1">
      <c r="A94" s="4"/>
      <c r="B94" s="4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7"/>
      <c r="O94" s="4"/>
      <c r="P94" s="4"/>
    </row>
    <row r="95" spans="1:16" ht="16.5" customHeight="1">
      <c r="A95" s="4">
        <v>71</v>
      </c>
      <c r="B95" s="4">
        <f>'[1]Details -combined'!B75</f>
        <v>88</v>
      </c>
      <c r="C95" s="5" t="str">
        <f>'[1]Details -combined'!C75</f>
        <v>Bangalore College Of Engeering &amp; Technology , Bangalore.</v>
      </c>
      <c r="D95" s="5">
        <f>'[1]Details -combined'!D75</f>
        <v>2000</v>
      </c>
      <c r="E95" s="5">
        <f>'[1]Details -combined'!E75</f>
        <v>1620</v>
      </c>
      <c r="F95" s="6">
        <f>'[1]Details -combined'!F75</f>
        <v>3172.222222222222</v>
      </c>
      <c r="G95" s="6">
        <f>'[1]Details -combined'!L75</f>
        <v>2815.9670781893005</v>
      </c>
      <c r="H95" s="6">
        <f>'[1]Details -combined'!M75</f>
        <v>1846.7626234567902</v>
      </c>
      <c r="I95" s="6">
        <f aca="true" t="shared" si="14" ref="I95:I127">SUM(F95:H95)</f>
        <v>7834.951923868313</v>
      </c>
      <c r="J95" s="6">
        <f aca="true" t="shared" si="15" ref="J95:J127">I95*0.15</f>
        <v>1175.242788580247</v>
      </c>
      <c r="K95" s="6">
        <f aca="true" t="shared" si="16" ref="K95:K127">I95+J95</f>
        <v>9010.19471244856</v>
      </c>
      <c r="L95" s="6">
        <f>'[1]Summary of Tot.Cost (1)'!P79</f>
        <v>800.4166666666666</v>
      </c>
      <c r="M95" s="6">
        <f aca="true" t="shared" si="17" ref="M95:M127">MAX(SUM(K95:L95),10000)</f>
        <v>10000</v>
      </c>
      <c r="N95" s="7">
        <f aca="true" t="shared" si="18" ref="N95:N127">ROUND(M95,-2)</f>
        <v>10000</v>
      </c>
      <c r="O95" s="4">
        <f aca="true" t="shared" si="19" ref="O95:P114">ROUND(N95*1.06,-2)</f>
        <v>10600</v>
      </c>
      <c r="P95" s="4">
        <f t="shared" si="19"/>
        <v>11200</v>
      </c>
    </row>
    <row r="96" spans="1:16" ht="16.5" customHeight="1">
      <c r="A96" s="4">
        <v>72</v>
      </c>
      <c r="B96" s="4">
        <f>'[1]Details -combined'!B76</f>
        <v>126</v>
      </c>
      <c r="C96" s="5" t="str">
        <f>'[1]Details -combined'!C76</f>
        <v>B.M.S. Institute Of Technology &amp; Science,Bangalore.</v>
      </c>
      <c r="D96" s="5">
        <f>'[1]Details -combined'!D76</f>
        <v>2002</v>
      </c>
      <c r="E96" s="5">
        <f>'[1]Details -combined'!E76</f>
        <v>1380</v>
      </c>
      <c r="F96" s="6">
        <f>'[1]Details -combined'!F76</f>
        <v>14982.597101449275</v>
      </c>
      <c r="G96" s="6">
        <f>'[1]Details -combined'!L76</f>
        <v>1597.868115942029</v>
      </c>
      <c r="H96" s="6">
        <f>'[1]Details -combined'!M76</f>
        <v>17.577173913043477</v>
      </c>
      <c r="I96" s="6">
        <f t="shared" si="14"/>
        <v>16598.04239130435</v>
      </c>
      <c r="J96" s="6">
        <f t="shared" si="15"/>
        <v>2489.7063586956524</v>
      </c>
      <c r="K96" s="6">
        <f t="shared" si="16"/>
        <v>19087.748750000002</v>
      </c>
      <c r="L96" s="6">
        <f>'[1]Summary of Tot.Cost (1)'!P80</f>
        <v>810.8333333333334</v>
      </c>
      <c r="M96" s="6">
        <f t="shared" si="17"/>
        <v>19898.582083333335</v>
      </c>
      <c r="N96" s="7">
        <f t="shared" si="18"/>
        <v>19900</v>
      </c>
      <c r="O96" s="4">
        <f t="shared" si="19"/>
        <v>21100</v>
      </c>
      <c r="P96" s="4">
        <f t="shared" si="19"/>
        <v>22400</v>
      </c>
    </row>
    <row r="97" spans="1:16" ht="16.5" customHeight="1">
      <c r="A97" s="4">
        <v>73</v>
      </c>
      <c r="B97" s="4">
        <f>'[1]Details -combined'!B77</f>
        <v>128</v>
      </c>
      <c r="C97" s="5" t="str">
        <f>'[1]Details -combined'!C77</f>
        <v>Appa Institute Of Engeering &amp; Technology , Gulbarga.</v>
      </c>
      <c r="D97" s="5">
        <f>'[1]Details -combined'!D77</f>
        <v>2002</v>
      </c>
      <c r="E97" s="5">
        <f>'[1]Details -combined'!E77</f>
        <v>720</v>
      </c>
      <c r="F97" s="6">
        <f>'[1]Details -combined'!F77</f>
        <v>8286.111111111111</v>
      </c>
      <c r="G97" s="6">
        <f>'[1]Details -combined'!L77</f>
        <v>2287.7685185185182</v>
      </c>
      <c r="H97" s="6">
        <f>'[1]Details -combined'!M77</f>
        <v>1230.8863819444446</v>
      </c>
      <c r="I97" s="6">
        <f t="shared" si="14"/>
        <v>11804.766011574075</v>
      </c>
      <c r="J97" s="6">
        <f t="shared" si="15"/>
        <v>1770.7149017361112</v>
      </c>
      <c r="K97" s="6">
        <f t="shared" si="16"/>
        <v>13575.480913310186</v>
      </c>
      <c r="L97" s="6">
        <f>'[1]Summary of Tot.Cost (1)'!P81</f>
        <v>816.0416666666666</v>
      </c>
      <c r="M97" s="6">
        <f t="shared" si="17"/>
        <v>14391.522579976852</v>
      </c>
      <c r="N97" s="7">
        <f t="shared" si="18"/>
        <v>14400</v>
      </c>
      <c r="O97" s="4">
        <f t="shared" si="19"/>
        <v>15300</v>
      </c>
      <c r="P97" s="4">
        <f t="shared" si="19"/>
        <v>16200</v>
      </c>
    </row>
    <row r="98" spans="1:16" ht="16.5" customHeight="1">
      <c r="A98" s="4">
        <v>74</v>
      </c>
      <c r="B98" s="4" t="str">
        <f>'[1]Details -combined'!B78</f>
        <v>3A</v>
      </c>
      <c r="C98" s="5" t="str">
        <f>'[1]Details -combined'!C78</f>
        <v>B. M. S. College Of Engieering , Ban galore.</v>
      </c>
      <c r="D98" s="5">
        <f>'[1]Details -combined'!D78</f>
        <v>1946</v>
      </c>
      <c r="E98" s="5">
        <f>'[1]Details -combined'!E78</f>
        <v>2000</v>
      </c>
      <c r="F98" s="6">
        <f>'[1]Details -combined'!F78</f>
        <v>14400</v>
      </c>
      <c r="G98" s="6">
        <f>'[1]Details -combined'!L78</f>
        <v>2379</v>
      </c>
      <c r="H98" s="6">
        <f>'[1]Details -combined'!M78</f>
        <v>2583</v>
      </c>
      <c r="I98" s="6">
        <f t="shared" si="14"/>
        <v>19362</v>
      </c>
      <c r="J98" s="6">
        <f t="shared" si="15"/>
        <v>2904.2999999999997</v>
      </c>
      <c r="K98" s="6">
        <f t="shared" si="16"/>
        <v>22266.3</v>
      </c>
      <c r="L98" s="6">
        <f>'[1]Summary of Tot.Cost(2)'!L9</f>
        <v>801.5</v>
      </c>
      <c r="M98" s="6">
        <f t="shared" si="17"/>
        <v>23067.8</v>
      </c>
      <c r="N98" s="7">
        <f t="shared" si="18"/>
        <v>23100</v>
      </c>
      <c r="O98" s="4">
        <f t="shared" si="19"/>
        <v>24500</v>
      </c>
      <c r="P98" s="4">
        <f t="shared" si="19"/>
        <v>26000</v>
      </c>
    </row>
    <row r="99" spans="1:16" ht="16.5" customHeight="1">
      <c r="A99" s="4">
        <v>75</v>
      </c>
      <c r="B99" s="4">
        <f>'[1]Details -combined'!B79</f>
        <v>7</v>
      </c>
      <c r="C99" s="5" t="str">
        <f>'[1]Details -combined'!C79</f>
        <v>Dayananda Sagar College Of Engeering,Bangalore.</v>
      </c>
      <c r="D99" s="5">
        <f>'[1]Details -combined'!D79</f>
        <v>1979</v>
      </c>
      <c r="E99" s="5">
        <f>'[1]Details -combined'!E79</f>
        <v>2920</v>
      </c>
      <c r="F99" s="6">
        <f>'[1]Details -combined'!F79</f>
        <v>9584.589041095891</v>
      </c>
      <c r="G99" s="6">
        <f>'[1]Details -combined'!L79</f>
        <v>6235.292237442923</v>
      </c>
      <c r="H99" s="6">
        <f>'[1]Details -combined'!M79</f>
        <v>2330.8561643835615</v>
      </c>
      <c r="I99" s="6">
        <f t="shared" si="14"/>
        <v>18150.737442922375</v>
      </c>
      <c r="J99" s="6">
        <f t="shared" si="15"/>
        <v>2722.610616438356</v>
      </c>
      <c r="K99" s="6">
        <f t="shared" si="16"/>
        <v>20873.34805936073</v>
      </c>
      <c r="L99" s="6">
        <f>'[1]Summary of Tot.Cost(2)'!L10</f>
        <v>797.8767123287671</v>
      </c>
      <c r="M99" s="6">
        <f t="shared" si="17"/>
        <v>21671.2247716895</v>
      </c>
      <c r="N99" s="7">
        <f t="shared" si="18"/>
        <v>21700</v>
      </c>
      <c r="O99" s="4">
        <f t="shared" si="19"/>
        <v>23000</v>
      </c>
      <c r="P99" s="4">
        <f t="shared" si="19"/>
        <v>24400</v>
      </c>
    </row>
    <row r="100" spans="1:16" ht="16.5" customHeight="1">
      <c r="A100" s="4">
        <v>76</v>
      </c>
      <c r="B100" s="4">
        <f>'[1]Details -combined'!B80</f>
        <v>16</v>
      </c>
      <c r="C100" s="5" t="str">
        <f>'[1]Details -combined'!C80</f>
        <v>Siddaganga Institute of Technology</v>
      </c>
      <c r="D100" s="5">
        <f>'[1]Details -combined'!D80</f>
        <v>1963</v>
      </c>
      <c r="E100" s="5">
        <f>'[1]Details -combined'!E80</f>
        <v>3488</v>
      </c>
      <c r="F100" s="6">
        <f>'[1]Details -combined'!F80</f>
        <v>15463</v>
      </c>
      <c r="G100" s="6">
        <f>'[1]Details -combined'!L80</f>
        <v>4778</v>
      </c>
      <c r="H100" s="6">
        <f>'[1]Details -combined'!M80</f>
        <v>2114</v>
      </c>
      <c r="I100" s="6">
        <f t="shared" si="14"/>
        <v>22355</v>
      </c>
      <c r="J100" s="6">
        <f t="shared" si="15"/>
        <v>3353.25</v>
      </c>
      <c r="K100" s="6">
        <f t="shared" si="16"/>
        <v>25708.25</v>
      </c>
      <c r="L100" s="6">
        <f>'[1]Summary of Tot.Cost(2)'!L11</f>
        <v>797.7702702702703</v>
      </c>
      <c r="M100" s="6">
        <f t="shared" si="17"/>
        <v>26506.02027027027</v>
      </c>
      <c r="N100" s="7">
        <f t="shared" si="18"/>
        <v>26500</v>
      </c>
      <c r="O100" s="4">
        <f t="shared" si="19"/>
        <v>28100</v>
      </c>
      <c r="P100" s="4">
        <f t="shared" si="19"/>
        <v>29800</v>
      </c>
    </row>
    <row r="101" spans="1:16" ht="16.5" customHeight="1">
      <c r="A101" s="4">
        <v>77</v>
      </c>
      <c r="B101" s="4">
        <f>'[1]Details -combined'!B81</f>
        <v>17</v>
      </c>
      <c r="C101" s="5" t="str">
        <f>'[1]Details -combined'!C81</f>
        <v>Sri Siddhartha Education Society,  Tumkur.</v>
      </c>
      <c r="D101" s="5">
        <f>'[1]Details -combined'!D81</f>
        <v>1979</v>
      </c>
      <c r="E101" s="5">
        <f>'[1]Details -combined'!E81</f>
        <v>2300</v>
      </c>
      <c r="F101" s="6">
        <f>'[1]Details -combined'!F81</f>
        <v>16202.173913043478</v>
      </c>
      <c r="G101" s="6">
        <f>'[1]Details -combined'!L81</f>
        <v>3681</v>
      </c>
      <c r="H101" s="6">
        <f>'[1]Details -combined'!M81</f>
        <v>1074</v>
      </c>
      <c r="I101" s="6">
        <f t="shared" si="14"/>
        <v>20957.17391304348</v>
      </c>
      <c r="J101" s="6">
        <f t="shared" si="15"/>
        <v>3143.576086956522</v>
      </c>
      <c r="K101" s="6">
        <f t="shared" si="16"/>
        <v>24100.75</v>
      </c>
      <c r="L101" s="6">
        <f>'[1]Summary of Tot.Cost(2)'!L12</f>
        <v>799.1981132075472</v>
      </c>
      <c r="M101" s="6">
        <f t="shared" si="17"/>
        <v>24899.94811320755</v>
      </c>
      <c r="N101" s="7">
        <f t="shared" si="18"/>
        <v>24900</v>
      </c>
      <c r="O101" s="4">
        <f t="shared" si="19"/>
        <v>26400</v>
      </c>
      <c r="P101" s="4">
        <f t="shared" si="19"/>
        <v>28000</v>
      </c>
    </row>
    <row r="102" spans="1:16" ht="16.5" customHeight="1">
      <c r="A102" s="4">
        <v>78</v>
      </c>
      <c r="B102" s="4">
        <f>'[1]Details -combined'!B82</f>
        <v>21</v>
      </c>
      <c r="C102" s="5" t="str">
        <f>'[1]Details -combined'!C82</f>
        <v>Sri Jayachamarajendra College Of Engeering , Mysore.</v>
      </c>
      <c r="D102" s="5">
        <f>'[1]Details -combined'!D82</f>
        <v>1963</v>
      </c>
      <c r="E102" s="5">
        <f>'[1]Details -combined'!E82</f>
        <v>360</v>
      </c>
      <c r="F102" s="6">
        <f>'[1]Details -combined'!F82</f>
        <v>6650</v>
      </c>
      <c r="G102" s="6">
        <f>'[1]Details -combined'!L82</f>
        <v>3127</v>
      </c>
      <c r="H102" s="6">
        <f>'[1]Details -combined'!M82</f>
        <v>5573</v>
      </c>
      <c r="I102" s="6">
        <f t="shared" si="14"/>
        <v>15350</v>
      </c>
      <c r="J102" s="6">
        <f t="shared" si="15"/>
        <v>2302.5</v>
      </c>
      <c r="K102" s="6">
        <f t="shared" si="16"/>
        <v>17652.5</v>
      </c>
      <c r="L102" s="6">
        <f>'[1]Summary of Tot.Cost(2)'!L13</f>
        <v>824.7222222222222</v>
      </c>
      <c r="M102" s="6">
        <f t="shared" si="17"/>
        <v>18477.222222222223</v>
      </c>
      <c r="N102" s="7">
        <f t="shared" si="18"/>
        <v>18500</v>
      </c>
      <c r="O102" s="4">
        <f t="shared" si="19"/>
        <v>19600</v>
      </c>
      <c r="P102" s="4">
        <f t="shared" si="19"/>
        <v>20800</v>
      </c>
    </row>
    <row r="103" spans="1:16" ht="16.5" customHeight="1">
      <c r="A103" s="4">
        <v>79</v>
      </c>
      <c r="B103" s="4">
        <f>'[1]Details -combined'!B83</f>
        <v>22</v>
      </c>
      <c r="C103" s="5" t="str">
        <f>'[1]Details -combined'!C83</f>
        <v>The National Institute of Engineering , Mysore</v>
      </c>
      <c r="D103" s="5">
        <f>'[1]Details -combined'!D83</f>
        <v>1946</v>
      </c>
      <c r="E103" s="5">
        <f>'[1]Details -combined'!E83</f>
        <v>600</v>
      </c>
      <c r="F103" s="6">
        <f>'[1]Details -combined'!F83</f>
        <v>10767</v>
      </c>
      <c r="G103" s="6">
        <f>'[1]Details -combined'!L83</f>
        <v>1664</v>
      </c>
      <c r="H103" s="6">
        <f>'[1]Details -combined'!M83</f>
        <v>2614</v>
      </c>
      <c r="I103" s="6">
        <f t="shared" si="14"/>
        <v>15045</v>
      </c>
      <c r="J103" s="6">
        <f t="shared" si="15"/>
        <v>2256.75</v>
      </c>
      <c r="K103" s="6">
        <f t="shared" si="16"/>
        <v>17301.75</v>
      </c>
      <c r="L103" s="6">
        <f>'[1]Summary of Tot.Cost(2)'!L14</f>
        <v>810.8333333333334</v>
      </c>
      <c r="M103" s="6">
        <f t="shared" si="17"/>
        <v>18112.583333333332</v>
      </c>
      <c r="N103" s="7">
        <f t="shared" si="18"/>
        <v>18100</v>
      </c>
      <c r="O103" s="4">
        <f t="shared" si="19"/>
        <v>19200</v>
      </c>
      <c r="P103" s="4">
        <f t="shared" si="19"/>
        <v>20400</v>
      </c>
    </row>
    <row r="104" spans="1:16" ht="16.5" customHeight="1">
      <c r="A104" s="4">
        <v>80</v>
      </c>
      <c r="B104" s="4">
        <f>'[1]Details -combined'!B84</f>
        <v>24</v>
      </c>
      <c r="C104" s="5" t="str">
        <f>'[1]Details -combined'!C84</f>
        <v>Malnad College Of Engineering , Hassan.</v>
      </c>
      <c r="D104" s="5">
        <f>'[1]Details -combined'!D84</f>
        <v>1960</v>
      </c>
      <c r="E104" s="5">
        <f>'[1]Details -combined'!E84</f>
        <v>1220</v>
      </c>
      <c r="F104" s="6">
        <f>'[1]Details -combined'!F84</f>
        <v>10152</v>
      </c>
      <c r="G104" s="6">
        <f>'[1]Details -combined'!L84</f>
        <v>1523</v>
      </c>
      <c r="H104" s="6">
        <f>'[1]Details -combined'!M84</f>
        <v>2632</v>
      </c>
      <c r="I104" s="6">
        <f t="shared" si="14"/>
        <v>14307</v>
      </c>
      <c r="J104" s="6">
        <f t="shared" si="15"/>
        <v>2146.0499999999997</v>
      </c>
      <c r="K104" s="6">
        <f t="shared" si="16"/>
        <v>16453.05</v>
      </c>
      <c r="L104" s="6">
        <f>'[1]Summary of Tot.Cost(2)'!L15</f>
        <v>802.4501992031873</v>
      </c>
      <c r="M104" s="6">
        <f t="shared" si="17"/>
        <v>17255.500199203187</v>
      </c>
      <c r="N104" s="7">
        <f t="shared" si="18"/>
        <v>17300</v>
      </c>
      <c r="O104" s="4">
        <f t="shared" si="19"/>
        <v>18300</v>
      </c>
      <c r="P104" s="4">
        <f t="shared" si="19"/>
        <v>19400</v>
      </c>
    </row>
    <row r="105" spans="1:16" ht="16.5" customHeight="1">
      <c r="A105" s="4">
        <v>81</v>
      </c>
      <c r="B105" s="4">
        <f>'[1]Details -combined'!B85</f>
        <v>31</v>
      </c>
      <c r="C105" s="5" t="str">
        <f>'[1]Details -combined'!C85</f>
        <v>Basaweshwara Engineering College , Bagalkot.</v>
      </c>
      <c r="D105" s="5">
        <f>'[1]Details -combined'!D85</f>
        <v>1963</v>
      </c>
      <c r="E105" s="5">
        <f>'[1]Details -combined'!E85</f>
        <v>1602</v>
      </c>
      <c r="F105" s="6">
        <f>'[1]Details -combined'!F85</f>
        <v>10284</v>
      </c>
      <c r="G105" s="6">
        <f>'[1]Details -combined'!L85</f>
        <v>1242</v>
      </c>
      <c r="H105" s="6">
        <f>'[1]Details -combined'!M85</f>
        <v>2139</v>
      </c>
      <c r="I105" s="6">
        <f t="shared" si="14"/>
        <v>13665</v>
      </c>
      <c r="J105" s="6">
        <f t="shared" si="15"/>
        <v>2049.75</v>
      </c>
      <c r="K105" s="6">
        <f t="shared" si="16"/>
        <v>15714.75</v>
      </c>
      <c r="L105" s="6">
        <f>'[1]Summary of Tot.Cost(2)'!L16</f>
        <v>801.875</v>
      </c>
      <c r="M105" s="6">
        <f t="shared" si="17"/>
        <v>16516.625</v>
      </c>
      <c r="N105" s="7">
        <f t="shared" si="18"/>
        <v>16500</v>
      </c>
      <c r="O105" s="4">
        <f t="shared" si="19"/>
        <v>17500</v>
      </c>
      <c r="P105" s="4">
        <f t="shared" si="19"/>
        <v>18600</v>
      </c>
    </row>
    <row r="106" spans="1:16" ht="16.5" customHeight="1">
      <c r="A106" s="4">
        <v>82</v>
      </c>
      <c r="B106" s="4">
        <f>'[1]Details -combined'!B86</f>
        <v>36</v>
      </c>
      <c r="C106" s="5" t="str">
        <f>'[1]Details -combined'!C86</f>
        <v>K.L.E. Society's College &amp; Technology, Belgaum.</v>
      </c>
      <c r="D106" s="5">
        <f>'[1]Details -combined'!D86</f>
        <v>1979</v>
      </c>
      <c r="E106" s="5">
        <f>'[1]Details -combined'!E86</f>
        <v>1930</v>
      </c>
      <c r="F106" s="6">
        <f>'[1]Details -combined'!F86</f>
        <v>11965</v>
      </c>
      <c r="G106" s="6">
        <f>'[1]Details -combined'!L86</f>
        <v>3282.5284974093265</v>
      </c>
      <c r="H106" s="6">
        <f>'[1]Details -combined'!M86</f>
        <v>3087</v>
      </c>
      <c r="I106" s="6">
        <f t="shared" si="14"/>
        <v>18334.528497409327</v>
      </c>
      <c r="J106" s="6">
        <f t="shared" si="15"/>
        <v>2750.179274611399</v>
      </c>
      <c r="K106" s="6">
        <f t="shared" si="16"/>
        <v>21084.707772020723</v>
      </c>
      <c r="L106" s="6">
        <f>'[1]Summary of Tot.Cost(2)'!L17</f>
        <v>801.1842105263158</v>
      </c>
      <c r="M106" s="6">
        <f t="shared" si="17"/>
        <v>21885.89198254704</v>
      </c>
      <c r="N106" s="7">
        <f t="shared" si="18"/>
        <v>21900</v>
      </c>
      <c r="O106" s="4">
        <f t="shared" si="19"/>
        <v>23200</v>
      </c>
      <c r="P106" s="4">
        <f t="shared" si="19"/>
        <v>24600</v>
      </c>
    </row>
    <row r="107" spans="1:16" ht="16.5" customHeight="1">
      <c r="A107" s="4">
        <v>83</v>
      </c>
      <c r="B107" s="4">
        <f>'[1]Details -combined'!B87</f>
        <v>44</v>
      </c>
      <c r="C107" s="5" t="str">
        <f>'[1]Details -combined'!C87</f>
        <v>Rural Engineering  College, Bhalki</v>
      </c>
      <c r="D107" s="5">
        <f>'[1]Details -combined'!D87</f>
        <v>1982</v>
      </c>
      <c r="E107" s="5">
        <f>'[1]Details -combined'!E87</f>
        <v>2080</v>
      </c>
      <c r="F107" s="6">
        <f>'[1]Details -combined'!F87</f>
        <v>8485</v>
      </c>
      <c r="G107" s="6">
        <f>'[1]Details -combined'!L87</f>
        <v>3013</v>
      </c>
      <c r="H107" s="6">
        <f>'[1]Details -combined'!M87</f>
        <v>2252</v>
      </c>
      <c r="I107" s="6">
        <f t="shared" si="14"/>
        <v>13750</v>
      </c>
      <c r="J107" s="6">
        <f t="shared" si="15"/>
        <v>2062.5</v>
      </c>
      <c r="K107" s="6">
        <f t="shared" si="16"/>
        <v>15812.5</v>
      </c>
      <c r="L107" s="6">
        <f>'[1]Summary of Tot.Cost(2)'!L18</f>
        <v>798.8636363636364</v>
      </c>
      <c r="M107" s="6">
        <f t="shared" si="17"/>
        <v>16611.363636363636</v>
      </c>
      <c r="N107" s="7">
        <f t="shared" si="18"/>
        <v>16600</v>
      </c>
      <c r="O107" s="4">
        <f t="shared" si="19"/>
        <v>17600</v>
      </c>
      <c r="P107" s="4">
        <f t="shared" si="19"/>
        <v>18700</v>
      </c>
    </row>
    <row r="108" spans="1:16" ht="16.5" customHeight="1">
      <c r="A108" s="4">
        <v>84</v>
      </c>
      <c r="B108" s="4">
        <f>'[1]Details -combined'!B88</f>
        <v>79</v>
      </c>
      <c r="C108" s="5" t="str">
        <f>'[1]Details -combined'!C88</f>
        <v>Acharya Institute Of Technology , Bangalore.</v>
      </c>
      <c r="D108" s="5">
        <f>'[1]Details -combined'!D88</f>
        <v>2000</v>
      </c>
      <c r="E108" s="5">
        <f>'[1]Details -combined'!E88</f>
        <v>1440</v>
      </c>
      <c r="F108" s="6">
        <f>'[1]Details -combined'!F88</f>
        <v>15712</v>
      </c>
      <c r="G108" s="6">
        <f>'[1]Details -combined'!L88</f>
        <v>1987</v>
      </c>
      <c r="H108" s="6">
        <f>'[1]Details -combined'!M88</f>
        <v>827</v>
      </c>
      <c r="I108" s="6">
        <f t="shared" si="14"/>
        <v>18526</v>
      </c>
      <c r="J108" s="6">
        <f t="shared" si="15"/>
        <v>2778.9</v>
      </c>
      <c r="K108" s="6">
        <f t="shared" si="16"/>
        <v>21304.9</v>
      </c>
      <c r="L108" s="6">
        <f>'[1]Summary of Tot.Cost(2)'!L19</f>
        <v>798.4821428571429</v>
      </c>
      <c r="M108" s="6">
        <f t="shared" si="17"/>
        <v>22103.382142857143</v>
      </c>
      <c r="N108" s="7">
        <f t="shared" si="18"/>
        <v>22100</v>
      </c>
      <c r="O108" s="4">
        <f t="shared" si="19"/>
        <v>23400</v>
      </c>
      <c r="P108" s="4">
        <f t="shared" si="19"/>
        <v>24800</v>
      </c>
    </row>
    <row r="109" spans="1:16" ht="16.5" customHeight="1">
      <c r="A109" s="4">
        <v>85</v>
      </c>
      <c r="B109" s="4">
        <f>'[1]Details -combined'!B89</f>
        <v>95</v>
      </c>
      <c r="C109" s="5" t="str">
        <f>'[1]Details -combined'!C89</f>
        <v>A M C Engineering College , Bangalore.</v>
      </c>
      <c r="D109" s="5">
        <f>'[1]Details -combined'!D89</f>
        <v>1999</v>
      </c>
      <c r="E109" s="5">
        <f>'[1]Details -combined'!E89</f>
        <v>1575</v>
      </c>
      <c r="F109" s="6">
        <f>'[1]Details -combined'!F89</f>
        <v>12652.254603174602</v>
      </c>
      <c r="G109" s="6">
        <f>'[1]Details -combined'!L89</f>
        <v>3886.9460317460316</v>
      </c>
      <c r="H109" s="6">
        <f>'[1]Details -combined'!M89</f>
        <v>4218.6306031746035</v>
      </c>
      <c r="I109" s="6">
        <f t="shared" si="14"/>
        <v>20757.831238095237</v>
      </c>
      <c r="J109" s="6">
        <f t="shared" si="15"/>
        <v>3113.6746857142857</v>
      </c>
      <c r="K109" s="6">
        <f t="shared" si="16"/>
        <v>23871.505923809524</v>
      </c>
      <c r="L109" s="6">
        <f>'[1]Summary of Tot.Cost(2)'!L20</f>
        <v>799.469696969697</v>
      </c>
      <c r="M109" s="6">
        <f t="shared" si="17"/>
        <v>24670.97562077922</v>
      </c>
      <c r="N109" s="7">
        <f t="shared" si="18"/>
        <v>24700</v>
      </c>
      <c r="O109" s="4">
        <f t="shared" si="19"/>
        <v>26200</v>
      </c>
      <c r="P109" s="4">
        <f t="shared" si="19"/>
        <v>27800</v>
      </c>
    </row>
    <row r="110" spans="1:16" ht="16.5" customHeight="1">
      <c r="A110" s="4">
        <v>86</v>
      </c>
      <c r="B110" s="4">
        <f>'[1]Details -combined'!B90</f>
        <v>97</v>
      </c>
      <c r="C110" s="5" t="str">
        <f>'[1]Details -combined'!C90</f>
        <v>C.M.R. Institute Of Technology , Bangalore.</v>
      </c>
      <c r="D110" s="5">
        <f>'[1]Details -combined'!D90</f>
        <v>1999</v>
      </c>
      <c r="E110" s="5">
        <f>'[1]Details -combined'!E90</f>
        <v>1320</v>
      </c>
      <c r="F110" s="6">
        <f>'[1]Details -combined'!F90</f>
        <v>11308.333333333334</v>
      </c>
      <c r="G110" s="6">
        <f>'[1]Details -combined'!L90</f>
        <v>1533.459595959596</v>
      </c>
      <c r="H110" s="6">
        <f>'[1]Details -combined'!M90</f>
        <v>1619</v>
      </c>
      <c r="I110" s="6">
        <f t="shared" si="14"/>
        <v>14460.79292929293</v>
      </c>
      <c r="J110" s="6">
        <f t="shared" si="15"/>
        <v>2169.1189393939394</v>
      </c>
      <c r="K110" s="6">
        <f t="shared" si="16"/>
        <v>16629.911868686868</v>
      </c>
      <c r="L110" s="6">
        <f>'[1]Summary of Tot.Cost(2)'!L21</f>
        <v>800.7954545454545</v>
      </c>
      <c r="M110" s="6">
        <f t="shared" si="17"/>
        <v>17430.707323232324</v>
      </c>
      <c r="N110" s="7">
        <f t="shared" si="18"/>
        <v>17400</v>
      </c>
      <c r="O110" s="4">
        <f t="shared" si="19"/>
        <v>18400</v>
      </c>
      <c r="P110" s="4">
        <f t="shared" si="19"/>
        <v>19500</v>
      </c>
    </row>
    <row r="111" spans="1:16" ht="16.5" customHeight="1">
      <c r="A111" s="4">
        <v>87</v>
      </c>
      <c r="B111" s="4">
        <f>'[1]Details -combined'!B91</f>
        <v>99</v>
      </c>
      <c r="C111" s="5" t="str">
        <f>'[1]Details -combined'!C91</f>
        <v>New Horizon College Of Engineering, Bangalore.</v>
      </c>
      <c r="D111" s="5">
        <f>'[1]Details -combined'!D91</f>
        <v>2001</v>
      </c>
      <c r="E111" s="5">
        <f>'[1]Details -combined'!E91</f>
        <v>1320</v>
      </c>
      <c r="F111" s="6">
        <f>'[1]Details -combined'!F91</f>
        <v>9162.222222222223</v>
      </c>
      <c r="G111" s="6">
        <f>'[1]Details -combined'!L91</f>
        <v>6345.356565656566</v>
      </c>
      <c r="H111" s="6">
        <f>'[1]Details -combined'!M91</f>
        <v>1697.0629166666665</v>
      </c>
      <c r="I111" s="6">
        <f t="shared" si="14"/>
        <v>17204.641704545455</v>
      </c>
      <c r="J111" s="6">
        <f t="shared" si="15"/>
        <v>2580.696255681818</v>
      </c>
      <c r="K111" s="6">
        <f t="shared" si="16"/>
        <v>19785.337960227273</v>
      </c>
      <c r="L111" s="6">
        <f>'[1]Summary of Tot.Cost(2)'!L22</f>
        <v>810.2651515151515</v>
      </c>
      <c r="M111" s="6">
        <f t="shared" si="17"/>
        <v>20595.603111742425</v>
      </c>
      <c r="N111" s="7">
        <f t="shared" si="18"/>
        <v>20600</v>
      </c>
      <c r="O111" s="4">
        <f t="shared" si="19"/>
        <v>21800</v>
      </c>
      <c r="P111" s="4">
        <f t="shared" si="19"/>
        <v>23100</v>
      </c>
    </row>
    <row r="112" spans="1:16" ht="16.5" customHeight="1">
      <c r="A112" s="4">
        <v>88</v>
      </c>
      <c r="B112" s="4">
        <f>'[1]Details -combined'!B92</f>
        <v>109</v>
      </c>
      <c r="C112" s="5" t="str">
        <f>'[1]Details -combined'!C92</f>
        <v>City Engineering College, Bangalore.</v>
      </c>
      <c r="D112" s="5">
        <f>'[1]Details -combined'!D92</f>
        <v>2001</v>
      </c>
      <c r="E112" s="5">
        <f>'[1]Details -combined'!E92</f>
        <v>720</v>
      </c>
      <c r="F112" s="6">
        <f>'[1]Details -combined'!F92</f>
        <v>9942.805555555555</v>
      </c>
      <c r="G112" s="6">
        <f>'[1]Details -combined'!L92</f>
        <v>2924.75</v>
      </c>
      <c r="H112" s="6">
        <f>'[1]Details -combined'!M92</f>
        <v>2882.790833333333</v>
      </c>
      <c r="I112" s="6">
        <f t="shared" si="14"/>
        <v>15750.346388888887</v>
      </c>
      <c r="J112" s="6">
        <f t="shared" si="15"/>
        <v>2362.551958333333</v>
      </c>
      <c r="K112" s="6">
        <f t="shared" si="16"/>
        <v>18112.89834722222</v>
      </c>
      <c r="L112" s="6">
        <f>'[1]Summary of Tot.Cost(2)'!L23</f>
        <v>824.7222222222222</v>
      </c>
      <c r="M112" s="6">
        <f t="shared" si="17"/>
        <v>18937.620569444443</v>
      </c>
      <c r="N112" s="7">
        <f t="shared" si="18"/>
        <v>18900</v>
      </c>
      <c r="O112" s="4">
        <f t="shared" si="19"/>
        <v>20000</v>
      </c>
      <c r="P112" s="4">
        <f t="shared" si="19"/>
        <v>21200</v>
      </c>
    </row>
    <row r="113" spans="1:16" ht="16.5" customHeight="1">
      <c r="A113" s="4">
        <v>89</v>
      </c>
      <c r="B113" s="4">
        <f>'[1]Details -combined'!B93</f>
        <v>113</v>
      </c>
      <c r="C113" s="5" t="str">
        <f>'[1]Details -combined'!C93</f>
        <v>Sambhram Institute Of Technology , Bangalore.</v>
      </c>
      <c r="D113" s="5">
        <f>'[1]Details -combined'!D93</f>
        <v>2001</v>
      </c>
      <c r="E113" s="5">
        <f>'[1]Details -combined'!E93</f>
        <v>720</v>
      </c>
      <c r="F113" s="6">
        <f>'[1]Details -combined'!F93</f>
        <v>10926.065891472868</v>
      </c>
      <c r="G113" s="6">
        <f>'[1]Details -combined'!L93</f>
        <v>3839.490740740741</v>
      </c>
      <c r="H113" s="6">
        <f>'[1]Details -combined'!M93</f>
        <v>1489</v>
      </c>
      <c r="I113" s="6">
        <f t="shared" si="14"/>
        <v>16254.55663221361</v>
      </c>
      <c r="J113" s="6">
        <f t="shared" si="15"/>
        <v>2438.183494832041</v>
      </c>
      <c r="K113" s="6">
        <f t="shared" si="16"/>
        <v>18692.74012704565</v>
      </c>
      <c r="L113" s="6">
        <f>'[1]Summary of Tot.Cost(2)'!L24</f>
        <v>824.7222222222222</v>
      </c>
      <c r="M113" s="6">
        <f t="shared" si="17"/>
        <v>19517.462349267873</v>
      </c>
      <c r="N113" s="7">
        <f t="shared" si="18"/>
        <v>19500</v>
      </c>
      <c r="O113" s="4">
        <f t="shared" si="19"/>
        <v>20700</v>
      </c>
      <c r="P113" s="4">
        <f t="shared" si="19"/>
        <v>21900</v>
      </c>
    </row>
    <row r="114" spans="1:16" ht="16.5" customHeight="1">
      <c r="A114" s="4">
        <v>90</v>
      </c>
      <c r="B114" s="4">
        <f>'[1]Details -combined'!B94</f>
        <v>118</v>
      </c>
      <c r="C114" s="5" t="str">
        <f>'[1]Details -combined'!C94</f>
        <v>R N S Institute Of Technology ,Bangalore.</v>
      </c>
      <c r="D114" s="5">
        <f>'[1]Details -combined'!D94</f>
        <v>2001</v>
      </c>
      <c r="E114" s="5">
        <f>'[1]Details -combined'!E94</f>
        <v>1260</v>
      </c>
      <c r="F114" s="6">
        <f>'[1]Details -combined'!F94</f>
        <v>9497.024227234753</v>
      </c>
      <c r="G114" s="6">
        <f>'[1]Details -combined'!L94</f>
        <v>2847.714285714286</v>
      </c>
      <c r="H114" s="6">
        <f>'[1]Details -combined'!M94</f>
        <v>2432</v>
      </c>
      <c r="I114" s="6">
        <f t="shared" si="14"/>
        <v>14776.73851294904</v>
      </c>
      <c r="J114" s="6">
        <f t="shared" si="15"/>
        <v>2216.5107769423557</v>
      </c>
      <c r="K114" s="6">
        <f t="shared" si="16"/>
        <v>16993.249289891395</v>
      </c>
      <c r="L114" s="6">
        <f>'[1]Summary of Tot.Cost(2)'!L25</f>
        <v>815.9336099585062</v>
      </c>
      <c r="M114" s="6">
        <f t="shared" si="17"/>
        <v>17809.1828998499</v>
      </c>
      <c r="N114" s="7">
        <f t="shared" si="18"/>
        <v>17800</v>
      </c>
      <c r="O114" s="4">
        <f t="shared" si="19"/>
        <v>18900</v>
      </c>
      <c r="P114" s="4">
        <f t="shared" si="19"/>
        <v>20000</v>
      </c>
    </row>
    <row r="115" spans="1:16" ht="16.5" customHeight="1">
      <c r="A115" s="4">
        <v>91</v>
      </c>
      <c r="B115" s="4">
        <f>'[1]Details -combined'!B95</f>
        <v>4</v>
      </c>
      <c r="C115" s="5" t="str">
        <f>'[1]Details -combined'!C95</f>
        <v>Dr. Ambedkar Institute  Of Technology, Bangalore.</v>
      </c>
      <c r="D115" s="5">
        <f>'[1]Details -combined'!D95</f>
        <v>1980</v>
      </c>
      <c r="E115" s="5">
        <f>'[1]Details -combined'!E95</f>
        <v>670</v>
      </c>
      <c r="F115" s="6">
        <f>'[1]Details -combined'!F95</f>
        <v>9340</v>
      </c>
      <c r="G115" s="6">
        <f>'[1]Details -combined'!L95</f>
        <v>2697</v>
      </c>
      <c r="H115" s="6">
        <f>'[1]Details -combined'!M95</f>
        <v>1125</v>
      </c>
      <c r="I115" s="6">
        <f t="shared" si="14"/>
        <v>13162</v>
      </c>
      <c r="J115" s="6">
        <f t="shared" si="15"/>
        <v>1974.3</v>
      </c>
      <c r="K115" s="6">
        <f t="shared" si="16"/>
        <v>15136.3</v>
      </c>
      <c r="L115" s="6">
        <f>'[1]Summary of Tot.Cost(2)'!L26</f>
        <v>824.7222222222222</v>
      </c>
      <c r="M115" s="6">
        <f t="shared" si="17"/>
        <v>15961.022222222222</v>
      </c>
      <c r="N115" s="7">
        <f t="shared" si="18"/>
        <v>16000</v>
      </c>
      <c r="O115" s="4">
        <f aca="true" t="shared" si="20" ref="O115:P127">ROUND(N115*1.06,-2)</f>
        <v>17000</v>
      </c>
      <c r="P115" s="4">
        <f t="shared" si="20"/>
        <v>18000</v>
      </c>
    </row>
    <row r="116" spans="1:16" ht="16.5" customHeight="1">
      <c r="A116" s="4">
        <v>92</v>
      </c>
      <c r="B116" s="4">
        <f>'[1]Details -combined'!B96</f>
        <v>5</v>
      </c>
      <c r="C116" s="5" t="str">
        <f>'[1]Details -combined'!C96</f>
        <v>R.V. College of Engineering , Bangalore</v>
      </c>
      <c r="D116" s="5">
        <f>'[1]Details -combined'!D96</f>
        <v>1963</v>
      </c>
      <c r="E116" s="5">
        <f>'[1]Details -combined'!E96</f>
        <v>3414</v>
      </c>
      <c r="F116" s="6">
        <f>'[1]Details -combined'!F96</f>
        <v>20198</v>
      </c>
      <c r="G116" s="6">
        <f>'[1]Details -combined'!L96</f>
        <v>3661</v>
      </c>
      <c r="H116" s="6">
        <f>'[1]Details -combined'!M96</f>
        <v>2652</v>
      </c>
      <c r="I116" s="6">
        <f t="shared" si="14"/>
        <v>26511</v>
      </c>
      <c r="J116" s="6">
        <f t="shared" si="15"/>
        <v>3976.6499999999996</v>
      </c>
      <c r="K116" s="6">
        <f t="shared" si="16"/>
        <v>30487.65</v>
      </c>
      <c r="L116" s="6">
        <f>'[1]Summary of Tot.Cost(2)'!L27</f>
        <v>797.734375</v>
      </c>
      <c r="M116" s="6">
        <f t="shared" si="17"/>
        <v>31285.384375</v>
      </c>
      <c r="N116" s="7">
        <f t="shared" si="18"/>
        <v>31300</v>
      </c>
      <c r="O116" s="4">
        <f t="shared" si="20"/>
        <v>33200</v>
      </c>
      <c r="P116" s="4">
        <f t="shared" si="20"/>
        <v>35200</v>
      </c>
    </row>
    <row r="117" spans="1:16" ht="16.5" customHeight="1">
      <c r="A117" s="4">
        <v>93</v>
      </c>
      <c r="B117" s="4">
        <f>'[1]Details -combined'!B97</f>
        <v>6</v>
      </c>
      <c r="C117" s="5" t="str">
        <f>'[1]Details -combined'!C97</f>
        <v>M.S. Ramaiah Institute of Technology, Bangalore</v>
      </c>
      <c r="D117" s="5">
        <f>'[1]Details -combined'!D97</f>
        <v>1962</v>
      </c>
      <c r="E117" s="5">
        <f>'[1]Details -combined'!E97</f>
        <v>4050</v>
      </c>
      <c r="F117" s="6">
        <f>'[1]Details -combined'!F97</f>
        <v>18965.478024691358</v>
      </c>
      <c r="G117" s="6">
        <f>'[1]Details -combined'!L97</f>
        <v>2958.1669135802467</v>
      </c>
      <c r="H117" s="6">
        <f>'[1]Details -combined'!M97</f>
        <v>2029.2677160493827</v>
      </c>
      <c r="I117" s="6">
        <f t="shared" si="14"/>
        <v>23952.91265432099</v>
      </c>
      <c r="J117" s="6">
        <f t="shared" si="15"/>
        <v>3592.9368981481484</v>
      </c>
      <c r="K117" s="6">
        <f t="shared" si="16"/>
        <v>27545.84955246914</v>
      </c>
      <c r="L117" s="6">
        <f>'[1]Summary of Tot.Cost(2)'!L28</f>
        <v>796.4950980392157</v>
      </c>
      <c r="M117" s="6">
        <f t="shared" si="17"/>
        <v>28342.344650508356</v>
      </c>
      <c r="N117" s="7">
        <f t="shared" si="18"/>
        <v>28300</v>
      </c>
      <c r="O117" s="4">
        <f t="shared" si="20"/>
        <v>30000</v>
      </c>
      <c r="P117" s="4">
        <f t="shared" si="20"/>
        <v>31800</v>
      </c>
    </row>
    <row r="118" spans="1:16" ht="16.5" customHeight="1">
      <c r="A118" s="4">
        <v>94</v>
      </c>
      <c r="B118" s="4">
        <f>'[1]Details -combined'!B98</f>
        <v>9</v>
      </c>
      <c r="C118" s="5" t="str">
        <f>'[1]Details -combined'!C98</f>
        <v>People's Education Society Institute Of Technology, Ban galore.</v>
      </c>
      <c r="D118" s="5">
        <f>'[1]Details -combined'!D98</f>
        <v>1988</v>
      </c>
      <c r="E118" s="5">
        <f>'[1]Details -combined'!E98</f>
        <v>2292</v>
      </c>
      <c r="F118" s="6">
        <f>'[1]Details -combined'!F98</f>
        <v>18599</v>
      </c>
      <c r="G118" s="6">
        <f>'[1]Details -combined'!L98</f>
        <v>4834</v>
      </c>
      <c r="H118" s="6">
        <f>'[1]Details -combined'!M98</f>
        <v>1591</v>
      </c>
      <c r="I118" s="6">
        <f t="shared" si="14"/>
        <v>25024</v>
      </c>
      <c r="J118" s="6">
        <f t="shared" si="15"/>
        <v>3753.6</v>
      </c>
      <c r="K118" s="6">
        <f t="shared" si="16"/>
        <v>28777.6</v>
      </c>
      <c r="L118" s="6">
        <f>'[1]Summary of Tot.Cost(2)'!L29</f>
        <v>797.7972709551657</v>
      </c>
      <c r="M118" s="6">
        <f t="shared" si="17"/>
        <v>29575.397270955164</v>
      </c>
      <c r="N118" s="7">
        <f t="shared" si="18"/>
        <v>29600</v>
      </c>
      <c r="O118" s="4">
        <f t="shared" si="20"/>
        <v>31400</v>
      </c>
      <c r="P118" s="4">
        <f t="shared" si="20"/>
        <v>33300</v>
      </c>
    </row>
    <row r="119" spans="1:16" ht="16.5" customHeight="1">
      <c r="A119" s="4">
        <v>95</v>
      </c>
      <c r="B119" s="4">
        <f>'[1]Details -combined'!B99</f>
        <v>11</v>
      </c>
      <c r="C119" s="5" t="str">
        <f>'[1]Details -combined'!C99</f>
        <v>M.V.J College Of Engineering , Bangalore.</v>
      </c>
      <c r="D119" s="5">
        <f>'[1]Details -combined'!D99</f>
        <v>1982</v>
      </c>
      <c r="E119" s="5">
        <f>'[1]Details -combined'!E99</f>
        <v>3252</v>
      </c>
      <c r="F119" s="6">
        <f>'[1]Details -combined'!F99</f>
        <v>13950</v>
      </c>
      <c r="G119" s="6">
        <f>'[1]Details -combined'!L99</f>
        <v>2708.0647806478064</v>
      </c>
      <c r="H119" s="6">
        <f>'[1]Details -combined'!M99</f>
        <v>408</v>
      </c>
      <c r="I119" s="6">
        <f t="shared" si="14"/>
        <v>17066.06478064781</v>
      </c>
      <c r="J119" s="6">
        <f t="shared" si="15"/>
        <v>2559.9097170971713</v>
      </c>
      <c r="K119" s="6">
        <f t="shared" si="16"/>
        <v>19625.97449774498</v>
      </c>
      <c r="L119" s="6">
        <f>'[1]Summary of Tot.Cost(2)'!L30</f>
        <v>797.9861111111111</v>
      </c>
      <c r="M119" s="6">
        <f t="shared" si="17"/>
        <v>20423.96060885609</v>
      </c>
      <c r="N119" s="7">
        <f t="shared" si="18"/>
        <v>20400</v>
      </c>
      <c r="O119" s="4">
        <f t="shared" si="20"/>
        <v>21600</v>
      </c>
      <c r="P119" s="4">
        <f t="shared" si="20"/>
        <v>22900</v>
      </c>
    </row>
    <row r="120" spans="1:16" ht="16.5" customHeight="1">
      <c r="A120" s="4">
        <v>96</v>
      </c>
      <c r="B120" s="4">
        <f>'[1]Details -combined'!B100</f>
        <v>12</v>
      </c>
      <c r="C120" s="5" t="str">
        <f>'[1]Details -combined'!C100</f>
        <v>Sir M Visvesvaraya Institute of Technology.</v>
      </c>
      <c r="D120" s="5">
        <f>'[1]Details -combined'!D100</f>
        <v>1986</v>
      </c>
      <c r="E120" s="5">
        <f>'[1]Details -combined'!E100</f>
        <v>2220</v>
      </c>
      <c r="F120" s="6">
        <f>'[1]Details -combined'!F100</f>
        <v>14730.18018018018</v>
      </c>
      <c r="G120" s="6">
        <f>'[1]Details -combined'!L100</f>
        <v>4230.423423423424</v>
      </c>
      <c r="H120" s="6">
        <f>'[1]Details -combined'!M100</f>
        <v>2939.561509009009</v>
      </c>
      <c r="I120" s="6">
        <f t="shared" si="14"/>
        <v>21900.165112612613</v>
      </c>
      <c r="J120" s="6">
        <f t="shared" si="15"/>
        <v>3285.024766891892</v>
      </c>
      <c r="K120" s="6">
        <f t="shared" si="16"/>
        <v>25185.189879504505</v>
      </c>
      <c r="L120" s="6">
        <f>'[1]Summary of Tot.Cost(2)'!L31</f>
        <v>798.5526315789474</v>
      </c>
      <c r="M120" s="6">
        <f t="shared" si="17"/>
        <v>25983.742511083452</v>
      </c>
      <c r="N120" s="7">
        <f t="shared" si="18"/>
        <v>26000</v>
      </c>
      <c r="O120" s="4">
        <f t="shared" si="20"/>
        <v>27600</v>
      </c>
      <c r="P120" s="4">
        <f t="shared" si="20"/>
        <v>29300</v>
      </c>
    </row>
    <row r="121" spans="1:16" ht="16.5" customHeight="1">
      <c r="A121" s="4">
        <v>97</v>
      </c>
      <c r="B121" s="4">
        <f>'[1]Details -combined'!B101</f>
        <v>37</v>
      </c>
      <c r="C121" s="5" t="str">
        <f>'[1]Details -combined'!C101</f>
        <v>K. L. E. Gogte Institute Of Technology , Belgaum.</v>
      </c>
      <c r="D121" s="5">
        <f>'[1]Details -combined'!D101</f>
        <v>1979</v>
      </c>
      <c r="E121" s="5">
        <f>'[1]Details -combined'!E101</f>
        <v>2556</v>
      </c>
      <c r="F121" s="6">
        <f>'[1]Details -combined'!F101</f>
        <v>17420</v>
      </c>
      <c r="G121" s="6">
        <f>'[1]Details -combined'!L101</f>
        <v>3127.8664580073037</v>
      </c>
      <c r="H121" s="6">
        <f>'[1]Details -combined'!M101</f>
        <v>1502.5987871674492</v>
      </c>
      <c r="I121" s="6">
        <f t="shared" si="14"/>
        <v>22050.46524517475</v>
      </c>
      <c r="J121" s="6">
        <f t="shared" si="15"/>
        <v>3307.5697867762124</v>
      </c>
      <c r="K121" s="6">
        <f t="shared" si="16"/>
        <v>25358.035031950963</v>
      </c>
      <c r="L121" s="6">
        <f>'[1]Summary of Tot.Cost(2)'!L32</f>
        <v>797.7714535901927</v>
      </c>
      <c r="M121" s="6">
        <f t="shared" si="17"/>
        <v>26155.806485541158</v>
      </c>
      <c r="N121" s="7">
        <f t="shared" si="18"/>
        <v>26200</v>
      </c>
      <c r="O121" s="4">
        <f t="shared" si="20"/>
        <v>27800</v>
      </c>
      <c r="P121" s="4">
        <f t="shared" si="20"/>
        <v>29500</v>
      </c>
    </row>
    <row r="122" spans="1:16" ht="16.5" customHeight="1">
      <c r="A122" s="4">
        <v>98</v>
      </c>
      <c r="B122" s="4">
        <f>'[1]Details -combined'!B102</f>
        <v>38</v>
      </c>
      <c r="C122" s="5" t="str">
        <f>'[1]Details -combined'!C102</f>
        <v>B.L.D.E.A's V.P Dr P.G.H.College of Engineering &amp; Technology ,Bijapur </v>
      </c>
      <c r="D122" s="5">
        <f>'[1]Details -combined'!D102</f>
        <v>1980</v>
      </c>
      <c r="E122" s="5">
        <f>'[1]Details -combined'!E102</f>
        <v>2056</v>
      </c>
      <c r="F122" s="6">
        <f>'[1]Details -combined'!F102</f>
        <v>18262</v>
      </c>
      <c r="G122" s="6">
        <f>'[1]Details -combined'!L102</f>
        <v>2966.459143968871</v>
      </c>
      <c r="H122" s="6">
        <f>'[1]Details -combined'!M102</f>
        <v>2815.410870622568</v>
      </c>
      <c r="I122" s="6">
        <f t="shared" si="14"/>
        <v>24043.870014591437</v>
      </c>
      <c r="J122" s="6">
        <f t="shared" si="15"/>
        <v>3606.5805021887154</v>
      </c>
      <c r="K122" s="6">
        <f t="shared" si="16"/>
        <v>27650.450516780154</v>
      </c>
      <c r="L122" s="6">
        <f>'[1]Summary of Tot.Cost(2)'!L33</f>
        <v>800.3723404255319</v>
      </c>
      <c r="M122" s="6">
        <f t="shared" si="17"/>
        <v>28450.822857205687</v>
      </c>
      <c r="N122" s="7">
        <f t="shared" si="18"/>
        <v>28500</v>
      </c>
      <c r="O122" s="4">
        <f t="shared" si="20"/>
        <v>30200</v>
      </c>
      <c r="P122" s="4">
        <f t="shared" si="20"/>
        <v>32000</v>
      </c>
    </row>
    <row r="123" spans="1:16" ht="16.5" customHeight="1">
      <c r="A123" s="4">
        <v>99</v>
      </c>
      <c r="B123" s="4">
        <f>'[1]Details -combined'!B103</f>
        <v>41</v>
      </c>
      <c r="C123" s="5" t="str">
        <f>'[1]Details -combined'!C103</f>
        <v>Pooja Doddappa Appa College Of Engineering, Gulbarga.</v>
      </c>
      <c r="D123" s="5">
        <f>'[1]Details -combined'!D103</f>
        <v>1958</v>
      </c>
      <c r="E123" s="5">
        <f>'[1]Details -combined'!E103</f>
        <v>1918</v>
      </c>
      <c r="F123" s="6">
        <f>'[1]Details -combined'!F103</f>
        <v>10275</v>
      </c>
      <c r="G123" s="6">
        <f>'[1]Details -combined'!L103</f>
        <v>2677</v>
      </c>
      <c r="H123" s="6">
        <f>'[1]Details -combined'!M103</f>
        <v>3626</v>
      </c>
      <c r="I123" s="6">
        <f t="shared" si="14"/>
        <v>16578</v>
      </c>
      <c r="J123" s="6">
        <f t="shared" si="15"/>
        <v>2486.7</v>
      </c>
      <c r="K123" s="6">
        <f t="shared" si="16"/>
        <v>19064.7</v>
      </c>
      <c r="L123" s="6">
        <f>'[1]Summary of Tot.Cost(2)'!L34</f>
        <v>802.2844827586207</v>
      </c>
      <c r="M123" s="6">
        <f t="shared" si="17"/>
        <v>19866.98448275862</v>
      </c>
      <c r="N123" s="7">
        <f t="shared" si="18"/>
        <v>19900</v>
      </c>
      <c r="O123" s="4">
        <f t="shared" si="20"/>
        <v>21100</v>
      </c>
      <c r="P123" s="4">
        <f t="shared" si="20"/>
        <v>22400</v>
      </c>
    </row>
    <row r="124" spans="1:16" ht="16.5" customHeight="1">
      <c r="A124" s="4">
        <v>100</v>
      </c>
      <c r="B124" s="4">
        <f>'[1]Details -combined'!B104</f>
        <v>45</v>
      </c>
      <c r="C124" s="5" t="str">
        <f>'[1]Details -combined'!C104</f>
        <v>Vijaya Nagar Engineering College , Bellary.</v>
      </c>
      <c r="D124" s="5">
        <f>'[1]Details -combined'!D104</f>
        <v>1980</v>
      </c>
      <c r="E124" s="5">
        <f>'[1]Details -combined'!E104</f>
        <v>2120</v>
      </c>
      <c r="F124" s="6">
        <f>'[1]Details -combined'!F104</f>
        <v>15568</v>
      </c>
      <c r="G124" s="6">
        <f>'[1]Details -combined'!L104</f>
        <v>2356.0125786163526</v>
      </c>
      <c r="H124" s="6">
        <f>'[1]Details -combined'!M104</f>
        <v>2201.3418950471696</v>
      </c>
      <c r="I124" s="6">
        <f t="shared" si="14"/>
        <v>20125.354473663523</v>
      </c>
      <c r="J124" s="6">
        <f t="shared" si="15"/>
        <v>3018.8031710495284</v>
      </c>
      <c r="K124" s="6">
        <f t="shared" si="16"/>
        <v>23144.15764471305</v>
      </c>
      <c r="L124" s="6">
        <f>'[1]Summary of Tot.Cost(2)'!L35</f>
        <v>799.0561224489796</v>
      </c>
      <c r="M124" s="6">
        <f t="shared" si="17"/>
        <v>23943.21376716203</v>
      </c>
      <c r="N124" s="7">
        <f t="shared" si="18"/>
        <v>23900</v>
      </c>
      <c r="O124" s="4">
        <f t="shared" si="20"/>
        <v>25300</v>
      </c>
      <c r="P124" s="4">
        <f t="shared" si="20"/>
        <v>26800</v>
      </c>
    </row>
    <row r="125" spans="1:16" ht="16.5" customHeight="1">
      <c r="A125" s="4">
        <v>101</v>
      </c>
      <c r="B125" s="4">
        <f>'[1]Details -combined'!B105</f>
        <v>53</v>
      </c>
      <c r="C125" s="5" t="str">
        <f>'[1]Details -combined'!C105</f>
        <v>Nitte Mahalinga Adyanthaya Memorial Institute Of Technology, Karnataka.</v>
      </c>
      <c r="D125" s="5">
        <f>'[1]Details -combined'!D105</f>
        <v>1986</v>
      </c>
      <c r="E125" s="5">
        <f>'[1]Details -combined'!E105</f>
        <v>2670</v>
      </c>
      <c r="F125" s="6">
        <f>'[1]Details -combined'!F105</f>
        <v>15673.492016558248</v>
      </c>
      <c r="G125" s="6">
        <f>'[1]Details -combined'!L105</f>
        <v>6032</v>
      </c>
      <c r="H125" s="6">
        <f>'[1]Details -combined'!M105</f>
        <v>5636</v>
      </c>
      <c r="I125" s="6">
        <f t="shared" si="14"/>
        <v>27341.492016558248</v>
      </c>
      <c r="J125" s="6">
        <f t="shared" si="15"/>
        <v>4101.223802483737</v>
      </c>
      <c r="K125" s="6">
        <f t="shared" si="16"/>
        <v>31442.715819041987</v>
      </c>
      <c r="L125" s="6">
        <f>'[1]Summary of Tot.Cost(2)'!L36</f>
        <v>798.0681818181819</v>
      </c>
      <c r="M125" s="6">
        <f t="shared" si="17"/>
        <v>32240.784000860167</v>
      </c>
      <c r="N125" s="7">
        <f t="shared" si="18"/>
        <v>32200</v>
      </c>
      <c r="O125" s="4">
        <f t="shared" si="20"/>
        <v>34100</v>
      </c>
      <c r="P125" s="4">
        <f t="shared" si="20"/>
        <v>36100</v>
      </c>
    </row>
    <row r="126" spans="1:16" ht="16.5" customHeight="1">
      <c r="A126" s="4">
        <v>102</v>
      </c>
      <c r="B126" s="4">
        <f>'[1]Details -combined'!B106</f>
        <v>54</v>
      </c>
      <c r="C126" s="5" t="str">
        <f>'[1]Details -combined'!C106</f>
        <v>K.V.G. College Of Engineering , Karnataka.</v>
      </c>
      <c r="D126" s="5">
        <f>'[1]Details -combined'!D106</f>
        <v>1986</v>
      </c>
      <c r="E126" s="5">
        <f>'[1]Details -combined'!E106</f>
        <v>1931</v>
      </c>
      <c r="F126" s="6">
        <f>'[1]Details -combined'!F106</f>
        <v>13480.062143966856</v>
      </c>
      <c r="G126" s="6">
        <f>'[1]Details -combined'!L106</f>
        <v>3929.421715863974</v>
      </c>
      <c r="H126" s="6">
        <f>'[1]Details -combined'!M106</f>
        <v>1540.106835836354</v>
      </c>
      <c r="I126" s="6">
        <f t="shared" si="14"/>
        <v>18949.590695667186</v>
      </c>
      <c r="J126" s="6">
        <f t="shared" si="15"/>
        <v>2842.4386043500776</v>
      </c>
      <c r="K126" s="6">
        <f t="shared" si="16"/>
        <v>21792.029300017264</v>
      </c>
      <c r="L126" s="6">
        <f>'[1]Summary of Tot.Cost(2)'!L37</f>
        <v>801.1328125</v>
      </c>
      <c r="M126" s="6">
        <f t="shared" si="17"/>
        <v>22593.162112517264</v>
      </c>
      <c r="N126" s="7">
        <f t="shared" si="18"/>
        <v>22600</v>
      </c>
      <c r="O126" s="4">
        <f t="shared" si="20"/>
        <v>24000</v>
      </c>
      <c r="P126" s="4">
        <f t="shared" si="20"/>
        <v>25400</v>
      </c>
    </row>
    <row r="127" spans="1:16" ht="16.5" customHeight="1">
      <c r="A127" s="4">
        <v>103</v>
      </c>
      <c r="B127" s="4">
        <f>'[1]Details -combined'!B107</f>
        <v>62</v>
      </c>
      <c r="C127" s="5" t="str">
        <f>'[1]Details -combined'!C107</f>
        <v>Bapuji Institute Of Engineering &amp; Technology , Davangere.</v>
      </c>
      <c r="D127" s="5">
        <f>'[1]Details -combined'!D107</f>
        <v>1979</v>
      </c>
      <c r="E127" s="5">
        <f>'[1]Details -combined'!E107</f>
        <v>2928</v>
      </c>
      <c r="F127" s="6">
        <f>'[1]Details -combined'!F107</f>
        <v>18008</v>
      </c>
      <c r="G127" s="6">
        <f>'[1]Details -combined'!L107</f>
        <v>2745.6397996357014</v>
      </c>
      <c r="H127" s="6">
        <f>'[1]Details -combined'!M107</f>
        <v>1576.4758196721311</v>
      </c>
      <c r="I127" s="6">
        <f t="shared" si="14"/>
        <v>22330.11561930783</v>
      </c>
      <c r="J127" s="6">
        <f t="shared" si="15"/>
        <v>3349.517342896175</v>
      </c>
      <c r="K127" s="6">
        <f t="shared" si="16"/>
        <v>25679.632962204007</v>
      </c>
      <c r="L127" s="6">
        <f>'[1]Summary of Tot.Cost(2)'!L38</f>
        <v>799.375</v>
      </c>
      <c r="M127" s="6">
        <f t="shared" si="17"/>
        <v>26479.007962204007</v>
      </c>
      <c r="N127" s="7">
        <f t="shared" si="18"/>
        <v>26500</v>
      </c>
      <c r="O127" s="4">
        <f t="shared" si="20"/>
        <v>28100</v>
      </c>
      <c r="P127" s="4">
        <f t="shared" si="20"/>
        <v>29800</v>
      </c>
    </row>
    <row r="128" spans="1:16" ht="16.5" customHeight="1">
      <c r="A128" s="14">
        <v>104</v>
      </c>
      <c r="B128" s="4">
        <v>135</v>
      </c>
      <c r="C128" s="5" t="s">
        <v>23</v>
      </c>
      <c r="D128" s="5"/>
      <c r="E128" s="5"/>
      <c r="F128" s="6"/>
      <c r="G128" s="6"/>
      <c r="H128" s="6"/>
      <c r="I128" s="6"/>
      <c r="J128" s="6"/>
      <c r="K128" s="6"/>
      <c r="L128" s="6"/>
      <c r="M128" s="6"/>
      <c r="N128" s="15">
        <v>10000</v>
      </c>
      <c r="O128" s="16">
        <v>10600</v>
      </c>
      <c r="P128" s="16">
        <v>11200</v>
      </c>
    </row>
    <row r="129" spans="1:16" ht="16.5" customHeight="1">
      <c r="A129" s="14">
        <v>105</v>
      </c>
      <c r="B129" s="4">
        <v>65</v>
      </c>
      <c r="C129" s="5" t="s">
        <v>24</v>
      </c>
      <c r="D129" s="5"/>
      <c r="E129" s="5"/>
      <c r="F129" s="6"/>
      <c r="G129" s="6"/>
      <c r="H129" s="6"/>
      <c r="I129" s="6"/>
      <c r="J129" s="6"/>
      <c r="K129" s="6"/>
      <c r="L129" s="6"/>
      <c r="M129" s="6"/>
      <c r="N129" s="15">
        <v>24300</v>
      </c>
      <c r="O129" s="16">
        <v>25800</v>
      </c>
      <c r="P129" s="16">
        <v>27300</v>
      </c>
    </row>
    <row r="130" spans="1:16" ht="16.5" customHeight="1">
      <c r="A130" s="14">
        <v>106</v>
      </c>
      <c r="B130" s="4">
        <v>93</v>
      </c>
      <c r="C130" s="5" t="s">
        <v>25</v>
      </c>
      <c r="D130" s="5"/>
      <c r="E130" s="5"/>
      <c r="F130" s="6"/>
      <c r="G130" s="6"/>
      <c r="H130" s="6"/>
      <c r="I130" s="6"/>
      <c r="J130" s="6"/>
      <c r="K130" s="6"/>
      <c r="L130" s="6"/>
      <c r="M130" s="6"/>
      <c r="N130" s="17">
        <v>18900</v>
      </c>
      <c r="O130" s="16">
        <v>20000</v>
      </c>
      <c r="P130" s="16">
        <v>21200</v>
      </c>
    </row>
    <row r="131" spans="1:16" ht="16.5" customHeight="1">
      <c r="A131" s="18"/>
      <c r="B131" s="18"/>
      <c r="C131" s="19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18"/>
      <c r="O131" s="18"/>
      <c r="P131" s="18"/>
    </row>
    <row r="132" spans="1:16" ht="16.5" customHeight="1">
      <c r="A132" s="18"/>
      <c r="B132" s="18"/>
      <c r="C132" s="19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18"/>
      <c r="O132" s="18"/>
      <c r="P132" s="18"/>
    </row>
    <row r="133" spans="1:16" ht="14.25">
      <c r="A133" s="18"/>
      <c r="B133" s="18"/>
      <c r="C133" s="19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18"/>
      <c r="O133" s="18"/>
      <c r="P133" s="18"/>
    </row>
    <row r="134" spans="1:16" ht="14.25">
      <c r="A134" s="18"/>
      <c r="B134" s="18"/>
      <c r="C134" s="19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18"/>
      <c r="O134" s="18"/>
      <c r="P134" s="18"/>
    </row>
    <row r="135" spans="1:16" ht="14.25">
      <c r="A135" s="18"/>
      <c r="B135" s="18"/>
      <c r="C135" s="19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19"/>
      <c r="O135" s="18" t="s">
        <v>26</v>
      </c>
      <c r="P135" s="18"/>
    </row>
    <row r="136" spans="1:16" ht="14.25">
      <c r="A136" s="18"/>
      <c r="B136" s="18"/>
      <c r="C136" s="19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19"/>
      <c r="O136" s="18" t="s">
        <v>27</v>
      </c>
      <c r="P136" s="18"/>
    </row>
    <row r="137" spans="1:16" ht="14.25">
      <c r="A137" s="18"/>
      <c r="B137" s="18"/>
      <c r="C137" s="19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19"/>
      <c r="O137" s="18" t="s">
        <v>28</v>
      </c>
      <c r="P137" s="18"/>
    </row>
    <row r="138" spans="1:16" ht="12.75">
      <c r="A138" s="21"/>
      <c r="B138" s="21"/>
      <c r="N138" s="21"/>
      <c r="O138" s="21"/>
      <c r="P138" s="21"/>
    </row>
    <row r="139" spans="1:16" ht="12.75">
      <c r="A139" s="21"/>
      <c r="B139" s="21"/>
      <c r="N139" s="21"/>
      <c r="O139" s="21"/>
      <c r="P139" s="21"/>
    </row>
    <row r="140" spans="1:16" ht="12.75">
      <c r="A140" s="21"/>
      <c r="B140" s="21"/>
      <c r="N140" s="21"/>
      <c r="O140" s="21"/>
      <c r="P140" s="21"/>
    </row>
    <row r="141" spans="1:16" ht="12.75">
      <c r="A141" s="21"/>
      <c r="B141" s="21"/>
      <c r="N141" s="21"/>
      <c r="O141" s="21"/>
      <c r="P141" s="21"/>
    </row>
    <row r="142" spans="1:16" ht="12.75">
      <c r="A142" s="21"/>
      <c r="B142" s="21"/>
      <c r="N142" s="21"/>
      <c r="O142" s="21"/>
      <c r="P142" s="21"/>
    </row>
    <row r="143" spans="1:16" ht="12.75">
      <c r="A143" s="21"/>
      <c r="B143" s="21"/>
      <c r="N143" s="21"/>
      <c r="O143" s="21"/>
      <c r="P143" s="21"/>
    </row>
    <row r="144" spans="1:16" ht="12.75">
      <c r="A144" s="21"/>
      <c r="B144" s="21"/>
      <c r="N144" s="21"/>
      <c r="O144" s="21"/>
      <c r="P144" s="21"/>
    </row>
    <row r="145" spans="1:16" ht="12.75">
      <c r="A145" s="21"/>
      <c r="B145" s="21"/>
      <c r="N145" s="21"/>
      <c r="O145" s="21"/>
      <c r="P145" s="21"/>
    </row>
    <row r="146" spans="1:16" ht="12.75">
      <c r="A146" s="21"/>
      <c r="B146" s="21"/>
      <c r="N146" s="21"/>
      <c r="O146" s="21"/>
      <c r="P146" s="21"/>
    </row>
    <row r="147" spans="1:16" ht="12.75">
      <c r="A147" s="21"/>
      <c r="B147" s="21"/>
      <c r="N147" s="21"/>
      <c r="O147" s="21"/>
      <c r="P147" s="21"/>
    </row>
    <row r="148" spans="1:16" ht="12.75">
      <c r="A148" s="21"/>
      <c r="B148" s="21"/>
      <c r="N148" s="21"/>
      <c r="O148" s="21"/>
      <c r="P148" s="21"/>
    </row>
    <row r="149" spans="1:16" ht="12.75">
      <c r="A149" s="21"/>
      <c r="B149" s="21"/>
      <c r="N149" s="21"/>
      <c r="O149" s="21"/>
      <c r="P149" s="21"/>
    </row>
    <row r="150" spans="1:16" ht="12.75">
      <c r="A150" s="21"/>
      <c r="B150" s="21"/>
      <c r="N150" s="21"/>
      <c r="O150" s="21"/>
      <c r="P150" s="21"/>
    </row>
    <row r="151" spans="1:16" ht="12.75">
      <c r="A151" s="21"/>
      <c r="B151" s="21"/>
      <c r="N151" s="21"/>
      <c r="O151" s="21"/>
      <c r="P151" s="21"/>
    </row>
    <row r="152" spans="1:16" ht="12.75">
      <c r="A152" s="21"/>
      <c r="B152" s="21"/>
      <c r="N152" s="21"/>
      <c r="O152" s="21"/>
      <c r="P152" s="21"/>
    </row>
    <row r="153" spans="1:16" ht="12.75">
      <c r="A153" s="21"/>
      <c r="B153" s="21"/>
      <c r="N153" s="21"/>
      <c r="O153" s="21"/>
      <c r="P153" s="21"/>
    </row>
    <row r="154" spans="1:16" ht="12.75">
      <c r="A154" s="21"/>
      <c r="B154" s="21"/>
      <c r="N154" s="21"/>
      <c r="O154" s="21"/>
      <c r="P154" s="21"/>
    </row>
    <row r="155" spans="1:16" ht="12.75">
      <c r="A155" s="21"/>
      <c r="B155" s="21"/>
      <c r="N155" s="21"/>
      <c r="O155" s="21"/>
      <c r="P155" s="21"/>
    </row>
    <row r="156" spans="1:16" ht="12.75">
      <c r="A156" s="21"/>
      <c r="B156" s="21"/>
      <c r="N156" s="21"/>
      <c r="O156" s="21"/>
      <c r="P156" s="21"/>
    </row>
    <row r="157" spans="1:16" ht="12.75">
      <c r="A157" s="21"/>
      <c r="B157" s="21"/>
      <c r="N157" s="21"/>
      <c r="O157" s="21"/>
      <c r="P157" s="21"/>
    </row>
    <row r="158" spans="1:16" ht="12.75">
      <c r="A158" s="21"/>
      <c r="B158" s="21"/>
      <c r="N158" s="21"/>
      <c r="O158" s="21"/>
      <c r="P158" s="21"/>
    </row>
    <row r="159" spans="1:16" ht="12.75">
      <c r="A159" s="21"/>
      <c r="B159" s="21"/>
      <c r="N159" s="21"/>
      <c r="O159" s="21"/>
      <c r="P159" s="21"/>
    </row>
    <row r="160" spans="14:16" ht="12.75">
      <c r="N160" s="21"/>
      <c r="O160" s="21"/>
      <c r="P160" s="21"/>
    </row>
    <row r="161" spans="14:16" ht="12.75">
      <c r="N161" s="21"/>
      <c r="O161" s="21"/>
      <c r="P161" s="21"/>
    </row>
    <row r="162" spans="14:16" ht="12.75">
      <c r="N162" s="21"/>
      <c r="O162" s="21"/>
      <c r="P162" s="21"/>
    </row>
    <row r="163" spans="14:16" ht="12.75">
      <c r="N163" s="21"/>
      <c r="O163" s="21"/>
      <c r="P163" s="21"/>
    </row>
  </sheetData>
  <autoFilter ref="B1:B127"/>
  <mergeCells count="52">
    <mergeCell ref="O6:O8"/>
    <mergeCell ref="P6:P8"/>
    <mergeCell ref="M6:M8"/>
    <mergeCell ref="N6:N8"/>
    <mergeCell ref="I6:I8"/>
    <mergeCell ref="J6:J8"/>
    <mergeCell ref="K6:K8"/>
    <mergeCell ref="L6:L8"/>
    <mergeCell ref="E6:E8"/>
    <mergeCell ref="F6:F8"/>
    <mergeCell ref="G6:G8"/>
    <mergeCell ref="H6:H8"/>
    <mergeCell ref="A6:A8"/>
    <mergeCell ref="B6:B8"/>
    <mergeCell ref="C6:C8"/>
    <mergeCell ref="D6:D8"/>
    <mergeCell ref="A48:A50"/>
    <mergeCell ref="B48:B50"/>
    <mergeCell ref="C48:C50"/>
    <mergeCell ref="D48:D50"/>
    <mergeCell ref="K48:K50"/>
    <mergeCell ref="L48:L50"/>
    <mergeCell ref="E48:E50"/>
    <mergeCell ref="F48:F50"/>
    <mergeCell ref="G48:G50"/>
    <mergeCell ref="H48:H50"/>
    <mergeCell ref="A91:A93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M91:M93"/>
    <mergeCell ref="N91:N93"/>
    <mergeCell ref="O91:O93"/>
    <mergeCell ref="P91:P93"/>
    <mergeCell ref="B89:R89"/>
    <mergeCell ref="A4:P4"/>
    <mergeCell ref="A5:P5"/>
    <mergeCell ref="C46:R46"/>
    <mergeCell ref="M48:M50"/>
    <mergeCell ref="N48:N50"/>
    <mergeCell ref="O48:O50"/>
    <mergeCell ref="P48:P50"/>
    <mergeCell ref="I48:I50"/>
    <mergeCell ref="J48:J50"/>
  </mergeCells>
  <printOptions horizontalCentered="1"/>
  <pageMargins left="1" right="0.75" top="1" bottom="1.02" header="0.5" footer="0.5"/>
  <pageSetup horizontalDpi="600" verticalDpi="600" orientation="landscape" paperSize="8" r:id="rId1"/>
  <rowBreaks count="3" manualBreakCount="3">
    <brk id="45" max="15" man="1"/>
    <brk id="88" max="15" man="1"/>
    <brk id="1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 cell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tpml</cp:lastModifiedBy>
  <dcterms:created xsi:type="dcterms:W3CDTF">2005-04-08T11:25:26Z</dcterms:created>
  <dcterms:modified xsi:type="dcterms:W3CDTF">2005-04-08T15:19:50Z</dcterms:modified>
  <cp:category/>
  <cp:version/>
  <cp:contentType/>
  <cp:contentStatus/>
</cp:coreProperties>
</file>